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 iterateCount="5"/>
</workbook>
</file>

<file path=xl/calcChain.xml><?xml version="1.0" encoding="utf-8"?>
<calcChain xmlns="http://schemas.openxmlformats.org/spreadsheetml/2006/main">
  <c r="M16" i="1" l="1"/>
  <c r="J16" i="1"/>
  <c r="I16" i="1"/>
  <c r="H16" i="1"/>
  <c r="G16" i="1"/>
  <c r="F16" i="1"/>
  <c r="H15" i="1"/>
  <c r="F15" i="1"/>
  <c r="M15" i="1" l="1"/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<sst xmlns="http://schemas.openxmlformats.org/spreadsheetml/2006/main" count="347" uniqueCount="345">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</sst>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A8" sqref="A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DC16_AC_2016_M07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f>126984</f>
        <v>126984</v>
      </c>
      <c r="G15" s="9">
        <v>0</v>
      </c>
      <c r="H15" s="9">
        <f>620038</f>
        <v>620038</v>
      </c>
      <c r="I15" s="9">
        <v>453286</v>
      </c>
      <c r="J15" s="9">
        <v>0</v>
      </c>
      <c r="K15" s="9">
        <v>0</v>
      </c>
      <c r="L15" s="9">
        <v>0</v>
      </c>
      <c r="M15" s="9">
        <f>773315-493806</f>
        <v>279509</v>
      </c>
      <c r="N15" s="10">
        <f t="shared" si="0"/>
        <v>1479817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28000+15245+8812+88603+35504+19857+12628</f>
        <v>208649</v>
      </c>
      <c r="G16" s="12">
        <f>1000+189475</f>
        <v>190475</v>
      </c>
      <c r="H16" s="12">
        <f>51637+13021+7941</f>
        <v>72599</v>
      </c>
      <c r="I16" s="12">
        <f>22794+64013-18751+111064+10000</f>
        <v>189120</v>
      </c>
      <c r="J16" s="12">
        <f>12231+13745</f>
        <v>25976</v>
      </c>
      <c r="K16" s="12">
        <v>0</v>
      </c>
      <c r="L16" s="12">
        <v>2912</v>
      </c>
      <c r="M16" s="9">
        <f>14259+7695+500+3865+59590+162707-83909-22084+300137+17107+5285</f>
        <v>465152</v>
      </c>
      <c r="N16" s="10">
        <f t="shared" si="0"/>
        <v>1154883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335633</v>
      </c>
      <c r="G17" s="10">
        <f t="shared" ref="G17:M17" si="1">SUM(G8:G16)</f>
        <v>190475</v>
      </c>
      <c r="H17" s="10">
        <f t="shared" si="1"/>
        <v>692637</v>
      </c>
      <c r="I17" s="10">
        <f t="shared" si="1"/>
        <v>642406</v>
      </c>
      <c r="J17" s="10">
        <f t="shared" si="1"/>
        <v>25976</v>
      </c>
      <c r="K17" s="10">
        <f t="shared" si="1"/>
        <v>0</v>
      </c>
      <c r="L17" s="10">
        <f t="shared" si="1"/>
        <v>2912</v>
      </c>
      <c r="M17" s="10">
        <f t="shared" si="1"/>
        <v>744661</v>
      </c>
      <c r="N17" s="10">
        <f t="shared" si="0"/>
        <v>2634700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Lerato L. Thuhlo</cp:lastModifiedBy>
  <cp:lastPrinted>2013-09-13T07:01:36Z</cp:lastPrinted>
  <dcterms:created xsi:type="dcterms:W3CDTF">2005-04-04T13:51:51Z</dcterms:created>
  <dcterms:modified xsi:type="dcterms:W3CDTF">2016-02-16T10:42:30Z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