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Andile's Documents to be uploaded\"/>
    </mc:Choice>
  </mc:AlternateContent>
  <bookViews>
    <workbookView xWindow="0" yWindow="0" windowWidth="20490" windowHeight="71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4" i="1" l="1"/>
  <c r="F31" i="1"/>
  <c r="G31" i="1" s="1"/>
  <c r="F30" i="1"/>
  <c r="F28" i="1"/>
  <c r="G28" i="1" s="1"/>
  <c r="G27" i="1"/>
  <c r="F27" i="1"/>
  <c r="F26" i="1"/>
  <c r="G26" i="1" s="1"/>
  <c r="G25" i="1"/>
  <c r="F25" i="1"/>
  <c r="F24" i="1"/>
  <c r="G24" i="1" s="1"/>
  <c r="G22" i="1"/>
  <c r="F22" i="1"/>
  <c r="F21" i="1"/>
  <c r="G21" i="1" s="1"/>
  <c r="G20" i="1"/>
  <c r="F20" i="1"/>
  <c r="F18" i="1"/>
  <c r="G18" i="1" s="1"/>
  <c r="G17" i="1"/>
  <c r="F17" i="1"/>
  <c r="F16" i="1"/>
  <c r="G16" i="1" s="1"/>
  <c r="G15" i="1"/>
  <c r="F15" i="1"/>
  <c r="F14" i="1"/>
  <c r="G14" i="1" s="1"/>
  <c r="G13" i="1"/>
  <c r="F13" i="1"/>
  <c r="F12" i="1"/>
  <c r="G12" i="1" s="1"/>
  <c r="G11" i="1"/>
  <c r="F11" i="1"/>
  <c r="F10" i="1"/>
  <c r="G10" i="1" s="1"/>
  <c r="G9" i="1"/>
  <c r="F9" i="1"/>
  <c r="F8" i="1"/>
  <c r="G8" i="1" s="1"/>
  <c r="F7" i="1"/>
  <c r="G7" i="1" s="1"/>
  <c r="F6" i="1"/>
  <c r="F34" i="1" s="1"/>
  <c r="G6" i="1" l="1"/>
  <c r="G34" i="1" s="1"/>
</calcChain>
</file>

<file path=xl/sharedStrings.xml><?xml version="1.0" encoding="utf-8"?>
<sst xmlns="http://schemas.openxmlformats.org/spreadsheetml/2006/main" count="154" uniqueCount="106">
  <si>
    <t>Name of the Municipality:  Xhariep District Municipality</t>
  </si>
  <si>
    <t>Deviations Register For 2018/2019 Financial Year</t>
  </si>
  <si>
    <t>Transaction Details</t>
  </si>
  <si>
    <t>No</t>
  </si>
  <si>
    <t>Date of Deviation</t>
  </si>
  <si>
    <t>Date approved by Accounting officer</t>
  </si>
  <si>
    <t>Date of Payment</t>
  </si>
  <si>
    <t>Payment Number</t>
  </si>
  <si>
    <t>VAT Exclusive</t>
  </si>
  <si>
    <t>VAT Amount</t>
  </si>
  <si>
    <t>Amount VAT incl</t>
  </si>
  <si>
    <t>Description of Incident</t>
  </si>
  <si>
    <t>Date Approved by Council</t>
  </si>
  <si>
    <t>Service Provider</t>
  </si>
  <si>
    <t>Reason for Deviation</t>
  </si>
  <si>
    <t>Excess fee for the Mayoral car</t>
  </si>
  <si>
    <t>Technicolour  Sprayshop cc</t>
  </si>
  <si>
    <t>The Executive Mayor’s car was involved in an accident and the insurance did not cover other parts of the vehicle that needed repaired( Barloworld referred  the car to be taken to Technicolour for such repairs).</t>
  </si>
  <si>
    <t>13/07/2018</t>
  </si>
  <si>
    <t>Flight for the Municipal Manager</t>
  </si>
  <si>
    <t>Cemair</t>
  </si>
  <si>
    <t>South African airways flights were grounded due to safety regulations.</t>
  </si>
  <si>
    <t>SALGA Registration Fee for the Municipal Manager</t>
  </si>
  <si>
    <t>SALGA</t>
  </si>
  <si>
    <t>The Municipal Manager was attending the Provincial Members Assembly which was offered by SALGA and there was a registration fee payable to SALGA to all who attended.</t>
  </si>
  <si>
    <t>26/07/2018</t>
  </si>
  <si>
    <t>15/08/2018</t>
  </si>
  <si>
    <t>Service for the hoovers of the municipality.</t>
  </si>
  <si>
    <t>SORMA OFS &amp; N.CAPE</t>
  </si>
  <si>
    <t>Hoovers were purchased from SORMA and servicing of them had to be done at SORMA.</t>
  </si>
  <si>
    <t>16/08/2018</t>
  </si>
  <si>
    <t>18/08/2018</t>
  </si>
  <si>
    <t>Repairs for the Executive Mayor’s car</t>
  </si>
  <si>
    <t>John Williams Motors</t>
  </si>
  <si>
    <t>The Mayoral car had to be taken to John Williams Motors for repairs and services as this the dealership where it was purchased from.</t>
  </si>
  <si>
    <t>13/09/2018</t>
  </si>
  <si>
    <t>14/09/2018</t>
  </si>
  <si>
    <t>Caseware license fee</t>
  </si>
  <si>
    <t>Adapt IT (Pty) Ltd</t>
  </si>
  <si>
    <t xml:space="preserve"> The municipality uses Caseware to prepare annual financial statements.</t>
  </si>
  <si>
    <t>27/09/2018</t>
  </si>
  <si>
    <t>VIP consultation fees</t>
  </si>
  <si>
    <t>SAGE</t>
  </si>
  <si>
    <t>SAGE is the source company for the VIP system hence the consultant came to assist the municipality with the tax year end submission as the municipality cannot do the submission without the consultant to verify if all is in order.</t>
  </si>
  <si>
    <t>Registration fee for SALGA National Assembly in Durban</t>
  </si>
  <si>
    <t>SALGA is the custodian of the assembly hence the registration fee has to be payable for the delegates of the municipality attending the assembly.</t>
  </si>
  <si>
    <t>19/10/2018</t>
  </si>
  <si>
    <t>479, 480,481</t>
  </si>
  <si>
    <t>Membership fee for Mr Mokhesi, Ms Sefali and Ms Ntsoto</t>
  </si>
  <si>
    <t>The Institute of Internal Auditors South Africa</t>
  </si>
  <si>
    <t>The Institute of Internal Auditors South Africa is the only professional association for the internal auditors.</t>
  </si>
  <si>
    <t>24/10/2018</t>
  </si>
  <si>
    <t>Flight for Cllr Ntwanambi attending MINMEC in Johannesburg.</t>
  </si>
  <si>
    <t>The supply chain management unit managed to secure quotations from Cemair as it is the only flight that had the morning times at that time.</t>
  </si>
  <si>
    <t>Flight for the Director Planning and Social Service attending MINMEC in Johannesburg</t>
  </si>
  <si>
    <t>Flight for the MMC Cllr Ntwanambi attended MINMEC in Johannesburg</t>
  </si>
  <si>
    <t>The supply chain management unit managed to get the Cemair as it is the only flight that had the morning times and there are only two flights that use the route from Bloemfontein.</t>
  </si>
  <si>
    <t xml:space="preserve">Flight for the Municipal Manager attended 13th National Municipal Managers Forum in Johannesburg. </t>
  </si>
  <si>
    <t>Pick n Pay Prellerwalk</t>
  </si>
  <si>
    <t>The supply chain management unit managed to get the South African Airways as it had the available time of departure requested by the user department from Bloemfontein. Payment had to be made to Pick n Pay Prellerwalk as the municipality does not have the credit card to pay directly to South African Airways</t>
  </si>
  <si>
    <t>22/11/2018</t>
  </si>
  <si>
    <t>13 ,175.30</t>
  </si>
  <si>
    <t>Replacement of windscreen for the Executive Mayor’s veicle.</t>
  </si>
  <si>
    <t>Supply Chain Management managed to get one quotation from John Williams motors, other suppliers could not assist the municipality as they had to order the windscreen from overseas companies.</t>
  </si>
  <si>
    <t>26/11/2018</t>
  </si>
  <si>
    <t>Annual subscription fee for EHPs</t>
  </si>
  <si>
    <t>HPCSA</t>
  </si>
  <si>
    <t>Health Professions Council of South Africa is the only professional association for the Environmental Health Practitioner hence the annual subscription is payable to them.</t>
  </si>
  <si>
    <t>Registration fee for SALGA National Assembly for the Executive Mayor Cllr Sehanka and Speaker Cllr Mqungquthu in Durban</t>
  </si>
  <si>
    <t>Flight for the Municipal Manager Ms Moletsane who attended SALGA National Assembly in Durban</t>
  </si>
  <si>
    <t>The supply chain management unit managed to get the South African Airways as it had the available time of departure requested by the user department from Bloemfontein. Payment had to be made to Pick n Pay Prellerwalk as the municipality does not have the credit card to pay directly to South African Airways.</t>
  </si>
  <si>
    <t xml:space="preserve"> 6 320.44</t>
  </si>
  <si>
    <t>Flight for the Executive Mayor Cllr Sehanka who attended SALGA National Assembly in Durban</t>
  </si>
  <si>
    <t>Flight for the Speaker Cllr Mqungquthu who attended SALGA National Assembly in Durban</t>
  </si>
  <si>
    <t>Registration fee for the Acting CFO Mr Mokhele who attended SALGA National Assembly for the Durban</t>
  </si>
  <si>
    <t>15/01/2019</t>
  </si>
  <si>
    <t>Service for the Speaker’s car</t>
  </si>
  <si>
    <t>John Williams</t>
  </si>
  <si>
    <t>23/01/2019</t>
  </si>
  <si>
    <t>24/01/2019</t>
  </si>
  <si>
    <t>Flight for the Municipal Manager Ms Moletsane who attended Demarcation Board Summit in Johannesburg</t>
  </si>
  <si>
    <t>25/01/2019</t>
  </si>
  <si>
    <t>30/01/2019</t>
  </si>
  <si>
    <t>Consultation fees for VIP consultant</t>
  </si>
  <si>
    <t>The supply chain management unit was unable to source three (3) quotations because SALGA is the custodian of the VIP System hence the consultant came to assist the municipality with the IRP5 mid-year submission as the municipality cannot do the submission without the consultant to verify if all is in order.</t>
  </si>
  <si>
    <t>14/02/2019</t>
  </si>
  <si>
    <t>15/02/2019</t>
  </si>
  <si>
    <t>680,90</t>
  </si>
  <si>
    <t>5, 220.22</t>
  </si>
  <si>
    <t>Flight for the Municipal Manager Ms Moletsane who attended Labour Court case on behalf of Xhariep District Municipality in Johannesburg</t>
  </si>
  <si>
    <t>18/02/2019</t>
  </si>
  <si>
    <t>18/03/2019</t>
  </si>
  <si>
    <t>SAGE 300 People Payroll Basic part training for the Payroll Accountant Ms Manyana</t>
  </si>
  <si>
    <t>The supply chain management unit was unable to source three (3) quotations because SAGE is the custodian of the system hence the training was conducted by them.</t>
  </si>
  <si>
    <t>05/03/2019</t>
  </si>
  <si>
    <t>SAGE Annual license fee.</t>
  </si>
  <si>
    <t>Supply Chain Management unit was unable to obtain three (3) quotations because the license fee is payable annually to SAGE for the system that is used by the municipality</t>
  </si>
  <si>
    <t>19/06/2019</t>
  </si>
  <si>
    <t>25/06/2019</t>
  </si>
  <si>
    <t xml:space="preserve">Service for the Executive Mayor’s vehicle </t>
  </si>
  <si>
    <t xml:space="preserve">Supply Chain Management unit could not obtain three (3) quotations because the vehicle was purchased at John Williams and repairs and maintenance are done at the dealership. </t>
  </si>
  <si>
    <t>24/06/2019</t>
  </si>
  <si>
    <t>28/06/2019</t>
  </si>
  <si>
    <t>Professional fees for SAGE consultant</t>
  </si>
  <si>
    <t xml:space="preserve">Supply Chain Management unit could not source three (3) quotations for SAGE consultants who assisted the municipality for the tax year end submission as SAGE is the custodian of the system. </t>
  </si>
  <si>
    <t xml:space="preserve">Total Deviations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</si>
</sst>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R&quot;#,##0.00;[Red]\-&quot;R&quot;#,##0.00"/>
    <numFmt numFmtId="43" formatCode="_-* #,##0.00_-;\-* #,##0.00_-;_-* &quot;-&quot;??_-;_-@_-"/>
    <numFmt numFmtId="164" formatCode="_(* #,##0.00_);_(* \(#,##0.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Garamond"/>
      <family val="1"/>
    </font>
    <font>
      <b/>
      <sz val="11"/>
      <color theme="1"/>
      <name val="Garamond"/>
      <family val="1"/>
    </font>
    <font>
      <sz val="12"/>
      <color theme="1"/>
      <name val="Garamond"/>
      <family val="1"/>
    </font>
    <font>
      <sz val="12"/>
      <name val="Garamond"/>
      <family val="1"/>
    </font>
    <font>
      <sz val="11"/>
      <name val="Garamond"/>
      <family val="1"/>
    </font>
    <font>
      <sz val="11"/>
      <color theme="1"/>
      <name val="Garamond"/>
      <family val="1"/>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0">
    <xf numFmtId="0" fontId="0" fillId="0" borderId="0" xfId="0"/>
    <xf numFmtId="0" fontId="3" fillId="0" borderId="12"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vertical="top" wrapText="1"/>
    </xf>
    <xf numFmtId="0" fontId="6" fillId="0" borderId="13" xfId="0" applyFont="1" applyBorder="1" applyAlignment="1">
      <alignment horizontal="left" vertical="top" wrapText="1"/>
    </xf>
    <xf numFmtId="14" fontId="7" fillId="0" borderId="13" xfId="0" applyNumberFormat="1" applyFont="1" applyBorder="1" applyAlignment="1">
      <alignment horizontal="left" vertical="top"/>
    </xf>
    <xf numFmtId="0" fontId="7" fillId="0" borderId="13" xfId="0" applyFont="1" applyBorder="1" applyAlignment="1">
      <alignment vertical="top"/>
    </xf>
    <xf numFmtId="43" fontId="6" fillId="0" borderId="13" xfId="1" applyFont="1" applyBorder="1" applyAlignment="1">
      <alignment horizontal="right" vertical="top" wrapText="1"/>
    </xf>
    <xf numFmtId="4" fontId="6" fillId="0" borderId="13" xfId="0" applyNumberFormat="1" applyFont="1" applyBorder="1" applyAlignment="1">
      <alignment horizontal="right" vertical="top" wrapText="1"/>
    </xf>
    <xf numFmtId="0" fontId="6" fillId="0" borderId="13" xfId="0" applyFont="1" applyBorder="1" applyAlignment="1">
      <alignment horizontal="right" vertical="top" wrapText="1"/>
    </xf>
    <xf numFmtId="0" fontId="6" fillId="0" borderId="13" xfId="0" applyFont="1" applyBorder="1" applyAlignment="1">
      <alignment horizontal="justify" vertical="top" wrapText="1"/>
    </xf>
    <xf numFmtId="0" fontId="6" fillId="0" borderId="13" xfId="0" applyFont="1" applyBorder="1" applyAlignment="1">
      <alignment vertical="top" wrapText="1"/>
    </xf>
    <xf numFmtId="0" fontId="5" fillId="0" borderId="13" xfId="0" applyFont="1" applyBorder="1" applyAlignment="1">
      <alignment horizontal="left" vertical="top" wrapText="1"/>
    </xf>
    <xf numFmtId="14" fontId="5" fillId="0" borderId="13" xfId="0" applyNumberFormat="1" applyFont="1" applyBorder="1" applyAlignment="1">
      <alignment horizontal="left" vertical="top" wrapText="1"/>
    </xf>
    <xf numFmtId="0" fontId="5" fillId="0" borderId="13" xfId="0" applyFont="1" applyBorder="1" applyAlignment="1">
      <alignment vertical="top" wrapText="1"/>
    </xf>
    <xf numFmtId="43" fontId="5" fillId="0" borderId="13" xfId="1" applyFont="1" applyBorder="1" applyAlignment="1">
      <alignment horizontal="right" vertical="top" wrapText="1"/>
    </xf>
    <xf numFmtId="4" fontId="5" fillId="0" borderId="13" xfId="0" applyNumberFormat="1" applyFont="1" applyBorder="1" applyAlignment="1">
      <alignment horizontal="right" vertical="top" wrapText="1"/>
    </xf>
    <xf numFmtId="0" fontId="5" fillId="0" borderId="13" xfId="0" applyFont="1" applyBorder="1" applyAlignment="1">
      <alignment horizontal="right" vertical="top" wrapText="1"/>
    </xf>
    <xf numFmtId="0" fontId="5" fillId="0" borderId="13" xfId="0" applyFont="1" applyBorder="1" applyAlignment="1">
      <alignment horizontal="justify" vertical="top" wrapText="1"/>
    </xf>
    <xf numFmtId="0" fontId="7" fillId="0" borderId="13" xfId="0" applyFont="1" applyBorder="1" applyAlignment="1">
      <alignment horizontal="left" vertical="top" wrapText="1"/>
    </xf>
    <xf numFmtId="0" fontId="7" fillId="0" borderId="13" xfId="0" applyFont="1" applyBorder="1" applyAlignment="1">
      <alignment vertical="top" wrapText="1"/>
    </xf>
    <xf numFmtId="4" fontId="7" fillId="0" borderId="13" xfId="0" applyNumberFormat="1" applyFont="1" applyBorder="1" applyAlignment="1">
      <alignment horizontal="right" vertical="top" wrapText="1"/>
    </xf>
    <xf numFmtId="14" fontId="8" fillId="0" borderId="13" xfId="0" applyNumberFormat="1" applyFont="1" applyBorder="1" applyAlignment="1">
      <alignment horizontal="left" vertical="top" wrapText="1"/>
    </xf>
    <xf numFmtId="0" fontId="8" fillId="0" borderId="13" xfId="0" applyFont="1" applyBorder="1" applyAlignment="1">
      <alignment vertical="top" wrapText="1"/>
    </xf>
    <xf numFmtId="4" fontId="8" fillId="0" borderId="13" xfId="0" applyNumberFormat="1" applyFont="1" applyBorder="1" applyAlignment="1">
      <alignment vertical="top" wrapText="1"/>
    </xf>
    <xf numFmtId="0" fontId="8" fillId="0" borderId="13" xfId="0" applyFont="1" applyBorder="1" applyAlignment="1">
      <alignment horizontal="right" vertical="top" wrapText="1"/>
    </xf>
    <xf numFmtId="0" fontId="8" fillId="0" borderId="13" xfId="0" applyFont="1" applyBorder="1" applyAlignment="1">
      <alignment horizontal="left" vertical="top" wrapText="1"/>
    </xf>
    <xf numFmtId="0" fontId="6" fillId="2" borderId="13" xfId="0" applyFont="1" applyFill="1" applyBorder="1" applyAlignment="1">
      <alignment horizontal="left" vertical="top" wrapText="1"/>
    </xf>
    <xf numFmtId="14" fontId="7" fillId="2" borderId="13" xfId="0" applyNumberFormat="1" applyFont="1" applyFill="1" applyBorder="1" applyAlignment="1">
      <alignment horizontal="left" vertical="top" wrapText="1"/>
    </xf>
    <xf numFmtId="0" fontId="7" fillId="2" borderId="13" xfId="0" applyFont="1" applyFill="1" applyBorder="1" applyAlignment="1">
      <alignment vertical="top" wrapText="1"/>
    </xf>
    <xf numFmtId="43" fontId="6" fillId="2" borderId="13" xfId="1" applyFont="1" applyFill="1" applyBorder="1" applyAlignment="1">
      <alignment horizontal="right" vertical="top" wrapText="1"/>
    </xf>
    <xf numFmtId="4" fontId="6" fillId="2" borderId="13" xfId="0" applyNumberFormat="1" applyFont="1" applyFill="1" applyBorder="1" applyAlignment="1">
      <alignment horizontal="right" vertical="top" wrapText="1"/>
    </xf>
    <xf numFmtId="4" fontId="7" fillId="2" borderId="13" xfId="0" applyNumberFormat="1" applyFont="1" applyFill="1" applyBorder="1" applyAlignment="1">
      <alignment vertical="top" wrapText="1"/>
    </xf>
    <xf numFmtId="0" fontId="7" fillId="2" borderId="13" xfId="0" applyFont="1" applyFill="1" applyBorder="1" applyAlignment="1">
      <alignment horizontal="right" vertical="top" wrapText="1"/>
    </xf>
    <xf numFmtId="0" fontId="7" fillId="2" borderId="13" xfId="0" applyFont="1" applyFill="1" applyBorder="1" applyAlignment="1">
      <alignment horizontal="left" vertical="top" wrapText="1"/>
    </xf>
    <xf numFmtId="14" fontId="7" fillId="0" borderId="13" xfId="0" applyNumberFormat="1" applyFont="1" applyBorder="1" applyAlignment="1">
      <alignment horizontal="left" vertical="top" wrapText="1"/>
    </xf>
    <xf numFmtId="43" fontId="6" fillId="3" borderId="13" xfId="1" applyFont="1" applyFill="1" applyBorder="1" applyAlignment="1">
      <alignment horizontal="right" vertical="top" wrapText="1"/>
    </xf>
    <xf numFmtId="4" fontId="6" fillId="3" borderId="13" xfId="0" applyNumberFormat="1" applyFont="1" applyFill="1" applyBorder="1" applyAlignment="1">
      <alignment horizontal="right" vertical="top" wrapText="1"/>
    </xf>
    <xf numFmtId="0" fontId="7" fillId="0" borderId="13" xfId="0" applyFont="1" applyBorder="1" applyAlignment="1">
      <alignment horizontal="right" vertical="top" wrapText="1"/>
    </xf>
    <xf numFmtId="4" fontId="7" fillId="0" borderId="13" xfId="0" applyNumberFormat="1" applyFont="1" applyBorder="1" applyAlignment="1">
      <alignment vertical="top" wrapText="1"/>
    </xf>
    <xf numFmtId="14" fontId="6" fillId="0" borderId="13" xfId="0" applyNumberFormat="1" applyFont="1" applyBorder="1" applyAlignment="1">
      <alignment horizontal="left" vertical="top" wrapText="1"/>
    </xf>
    <xf numFmtId="164" fontId="6" fillId="0" borderId="13" xfId="0" applyNumberFormat="1" applyFont="1" applyBorder="1" applyAlignment="1">
      <alignment horizontal="right" vertical="top" wrapText="1"/>
    </xf>
    <xf numFmtId="0" fontId="0" fillId="0" borderId="0" xfId="0" applyAlignment="1">
      <alignment vertical="top"/>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43" fontId="3" fillId="0" borderId="12" xfId="1" applyFont="1" applyBorder="1" applyAlignment="1">
      <alignment horizontal="right" vertical="top" wrapText="1"/>
    </xf>
    <xf numFmtId="0" fontId="3" fillId="0" borderId="12" xfId="0" applyFont="1" applyBorder="1" applyAlignment="1">
      <alignment horizontal="right" vertical="top" wrapText="1"/>
    </xf>
    <xf numFmtId="0" fontId="5" fillId="0" borderId="13" xfId="0" applyFont="1" applyBorder="1" applyAlignment="1">
      <alignment horizontal="center" vertical="top" wrapText="1"/>
    </xf>
    <xf numFmtId="43" fontId="6" fillId="0" borderId="13" xfId="1" applyFont="1" applyBorder="1" applyAlignment="1">
      <alignment horizontal="center" vertical="top" wrapText="1"/>
    </xf>
    <xf numFmtId="0" fontId="8" fillId="0" borderId="13" xfId="0" applyFont="1" applyBorder="1" applyAlignment="1">
      <alignment horizontal="center" vertical="top" wrapText="1"/>
    </xf>
    <xf numFmtId="8" fontId="8" fillId="0" borderId="13" xfId="0" applyNumberFormat="1" applyFont="1" applyBorder="1" applyAlignment="1">
      <alignment vertical="top" wrapText="1"/>
    </xf>
    <xf numFmtId="0" fontId="8" fillId="0" borderId="13" xfId="0" applyFont="1" applyBorder="1" applyAlignment="1">
      <alignment vertical="top"/>
    </xf>
    <xf numFmtId="0" fontId="4" fillId="0" borderId="0" xfId="0" applyFont="1" applyAlignment="1">
      <alignment vertical="top"/>
    </xf>
    <xf numFmtId="43" fontId="2" fillId="0" borderId="0" xfId="1" applyFont="1" applyAlignment="1">
      <alignment horizontal="right" vertical="top"/>
    </xf>
    <xf numFmtId="4" fontId="2" fillId="0" borderId="0" xfId="0" applyNumberFormat="1" applyFont="1" applyAlignment="1">
      <alignment vertical="top"/>
    </xf>
    <xf numFmtId="0" fontId="0" fillId="0" borderId="0" xfId="0" applyAlignment="1">
      <alignment vertical="top" wrapText="1"/>
    </xf>
    <xf numFmtId="43" fontId="0" fillId="0" borderId="0" xfId="1" applyFont="1" applyAlignment="1">
      <alignment horizontal="right" vertical="top"/>
    </xf>
    <xf numFmtId="0" fontId="0" fillId="0" borderId="0" xfId="0" applyAlignment="1">
      <alignment horizontal="right"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abSelected="1" topLeftCell="A22" workbookViewId="0">
      <selection activeCell="A8" sqref="A8:XFD8"/>
    </sheetView>
  </sheetViews>
  <sheetFormatPr defaultRowHeight="15" x14ac:dyDescent="0.25"/>
  <cols>
    <col min="2" max="2" width="14.28515625" customWidth="1"/>
    <col min="3" max="3" width="13.140625" customWidth="1"/>
    <col min="4" max="4" width="13.28515625" customWidth="1"/>
    <col min="5" max="5" width="11.28515625" customWidth="1"/>
    <col min="6" max="6" width="12.42578125" customWidth="1"/>
    <col min="7" max="7" width="12.5703125" customWidth="1"/>
    <col min="8" max="8" width="16.28515625" customWidth="1"/>
    <col min="9" max="9" width="15.140625" customWidth="1"/>
    <col min="10" max="10" width="12.140625" customWidth="1"/>
    <col min="11" max="11" width="12.42578125" customWidth="1"/>
    <col min="12" max="12" width="40.5703125" customWidth="1"/>
  </cols>
  <sheetData>
    <row r="1" spans="1:12" ht="16.5" thickBot="1" x14ac:dyDescent="0.3">
      <c r="A1" s="43" t="s">
        <v>0</v>
      </c>
      <c r="B1" s="44"/>
      <c r="C1" s="44"/>
      <c r="D1" s="44"/>
      <c r="E1" s="44"/>
      <c r="F1" s="44"/>
      <c r="G1" s="44"/>
      <c r="H1" s="44"/>
      <c r="I1" s="44"/>
      <c r="J1" s="44"/>
      <c r="K1" s="44"/>
      <c r="L1" s="45"/>
    </row>
    <row r="2" spans="1:12" ht="15.75" thickBot="1" x14ac:dyDescent="0.3">
      <c r="A2" s="46"/>
      <c r="B2" s="47"/>
      <c r="C2" s="47"/>
      <c r="D2" s="47"/>
      <c r="E2" s="47"/>
      <c r="F2" s="47"/>
      <c r="G2" s="47"/>
      <c r="H2" s="47"/>
      <c r="I2" s="47"/>
      <c r="J2" s="47"/>
      <c r="K2" s="47"/>
      <c r="L2" s="48"/>
    </row>
    <row r="3" spans="1:12" ht="16.5" thickBot="1" x14ac:dyDescent="0.3">
      <c r="A3" s="49" t="s">
        <v>1</v>
      </c>
      <c r="B3" s="50"/>
      <c r="C3" s="50"/>
      <c r="D3" s="50"/>
      <c r="E3" s="50"/>
      <c r="F3" s="50"/>
      <c r="G3" s="50"/>
      <c r="H3" s="50"/>
      <c r="I3" s="50"/>
      <c r="J3" s="50"/>
      <c r="K3" s="50"/>
      <c r="L3" s="51"/>
    </row>
    <row r="4" spans="1:12" ht="16.5" thickBot="1" x14ac:dyDescent="0.3">
      <c r="A4" s="52"/>
      <c r="B4" s="53"/>
      <c r="C4" s="53"/>
      <c r="D4" s="54" t="s">
        <v>2</v>
      </c>
      <c r="E4" s="55"/>
      <c r="F4" s="55"/>
      <c r="G4" s="55"/>
      <c r="H4" s="55"/>
      <c r="I4" s="56"/>
      <c r="J4" s="53"/>
      <c r="K4" s="53"/>
      <c r="L4" s="53"/>
    </row>
    <row r="5" spans="1:12" ht="61.5" customHeight="1" x14ac:dyDescent="0.25">
      <c r="A5" s="1" t="s">
        <v>3</v>
      </c>
      <c r="B5" s="1" t="s">
        <v>4</v>
      </c>
      <c r="C5" s="2" t="s">
        <v>5</v>
      </c>
      <c r="D5" s="2" t="s">
        <v>6</v>
      </c>
      <c r="E5" s="3" t="s">
        <v>7</v>
      </c>
      <c r="F5" s="57" t="s">
        <v>8</v>
      </c>
      <c r="G5" s="58" t="s">
        <v>9</v>
      </c>
      <c r="H5" s="2" t="s">
        <v>10</v>
      </c>
      <c r="I5" s="1" t="s">
        <v>11</v>
      </c>
      <c r="J5" s="1" t="s">
        <v>12</v>
      </c>
      <c r="K5" s="1" t="s">
        <v>13</v>
      </c>
      <c r="L5" s="1" t="s">
        <v>14</v>
      </c>
    </row>
    <row r="6" spans="1:12" ht="78" customHeight="1" x14ac:dyDescent="0.25">
      <c r="A6" s="4">
        <v>1</v>
      </c>
      <c r="B6" s="5">
        <v>43138</v>
      </c>
      <c r="C6" s="5">
        <v>43138</v>
      </c>
      <c r="D6" s="5">
        <v>43138</v>
      </c>
      <c r="E6" s="6">
        <v>52858</v>
      </c>
      <c r="F6" s="7">
        <f>H6*100/115</f>
        <v>10868.652173913044</v>
      </c>
      <c r="G6" s="8">
        <f>H6-F6</f>
        <v>1630.2978260869568</v>
      </c>
      <c r="H6" s="8">
        <v>12498.95</v>
      </c>
      <c r="I6" s="4" t="s">
        <v>15</v>
      </c>
      <c r="J6" s="9"/>
      <c r="K6" s="4" t="s">
        <v>16</v>
      </c>
      <c r="L6" s="10" t="s">
        <v>17</v>
      </c>
    </row>
    <row r="7" spans="1:12" ht="48.75" customHeight="1" x14ac:dyDescent="0.25">
      <c r="A7" s="4">
        <v>2</v>
      </c>
      <c r="B7" s="4" t="s">
        <v>18</v>
      </c>
      <c r="C7" s="4" t="s">
        <v>18</v>
      </c>
      <c r="D7" s="4" t="s">
        <v>18</v>
      </c>
      <c r="E7" s="11">
        <v>52899</v>
      </c>
      <c r="F7" s="7">
        <f>H7*100/115</f>
        <v>2549.3217391304347</v>
      </c>
      <c r="G7" s="8">
        <f t="shared" ref="G7:G22" si="0">H7-F7</f>
        <v>382.39826086956509</v>
      </c>
      <c r="H7" s="8">
        <v>2931.72</v>
      </c>
      <c r="I7" s="4" t="s">
        <v>19</v>
      </c>
      <c r="J7" s="9"/>
      <c r="K7" s="4" t="s">
        <v>20</v>
      </c>
      <c r="L7" s="4" t="s">
        <v>21</v>
      </c>
    </row>
    <row r="8" spans="1:12" ht="78.75" x14ac:dyDescent="0.25">
      <c r="A8" s="12">
        <v>3</v>
      </c>
      <c r="B8" s="13">
        <v>43320</v>
      </c>
      <c r="C8" s="13">
        <v>43320</v>
      </c>
      <c r="D8" s="13">
        <v>43381</v>
      </c>
      <c r="E8" s="14">
        <v>53155</v>
      </c>
      <c r="F8" s="15">
        <f t="shared" ref="F8:F22" si="1">H8*100/115</f>
        <v>4347.826086956522</v>
      </c>
      <c r="G8" s="16">
        <f t="shared" si="0"/>
        <v>652.17391304347802</v>
      </c>
      <c r="H8" s="16">
        <v>5000</v>
      </c>
      <c r="I8" s="12" t="s">
        <v>22</v>
      </c>
      <c r="J8" s="17"/>
      <c r="K8" s="12" t="s">
        <v>23</v>
      </c>
      <c r="L8" s="12" t="s">
        <v>24</v>
      </c>
    </row>
    <row r="9" spans="1:12" ht="54.75" customHeight="1" x14ac:dyDescent="0.25">
      <c r="A9" s="12">
        <v>4</v>
      </c>
      <c r="B9" s="13" t="s">
        <v>25</v>
      </c>
      <c r="C9" s="13" t="s">
        <v>26</v>
      </c>
      <c r="D9" s="13" t="s">
        <v>26</v>
      </c>
      <c r="E9" s="14">
        <v>53187</v>
      </c>
      <c r="F9" s="15">
        <f t="shared" si="1"/>
        <v>3343.8260869565215</v>
      </c>
      <c r="G9" s="16">
        <f t="shared" si="0"/>
        <v>501.57391304347857</v>
      </c>
      <c r="H9" s="16">
        <v>3845.4</v>
      </c>
      <c r="I9" s="12" t="s">
        <v>27</v>
      </c>
      <c r="J9" s="17"/>
      <c r="K9" s="12" t="s">
        <v>28</v>
      </c>
      <c r="L9" s="18" t="s">
        <v>29</v>
      </c>
    </row>
    <row r="10" spans="1:12" ht="63" x14ac:dyDescent="0.25">
      <c r="A10" s="12">
        <v>5</v>
      </c>
      <c r="B10" s="12" t="s">
        <v>30</v>
      </c>
      <c r="C10" s="12" t="s">
        <v>31</v>
      </c>
      <c r="D10" s="12" t="s">
        <v>30</v>
      </c>
      <c r="E10" s="14">
        <v>53194</v>
      </c>
      <c r="F10" s="15">
        <f t="shared" si="1"/>
        <v>4484.782608695652</v>
      </c>
      <c r="G10" s="16">
        <f t="shared" si="0"/>
        <v>672.71739130434798</v>
      </c>
      <c r="H10" s="16">
        <v>5157.5</v>
      </c>
      <c r="I10" s="12" t="s">
        <v>32</v>
      </c>
      <c r="J10" s="17"/>
      <c r="K10" s="12" t="s">
        <v>33</v>
      </c>
      <c r="L10" s="14" t="s">
        <v>34</v>
      </c>
    </row>
    <row r="11" spans="1:12" ht="49.5" customHeight="1" x14ac:dyDescent="0.25">
      <c r="A11" s="4">
        <v>6</v>
      </c>
      <c r="B11" s="19" t="s">
        <v>35</v>
      </c>
      <c r="C11" s="19" t="s">
        <v>35</v>
      </c>
      <c r="D11" s="19" t="s">
        <v>36</v>
      </c>
      <c r="E11" s="20">
        <v>82</v>
      </c>
      <c r="F11" s="7">
        <f t="shared" si="1"/>
        <v>67609.000000000015</v>
      </c>
      <c r="G11" s="8">
        <f t="shared" si="0"/>
        <v>10141.349999999991</v>
      </c>
      <c r="H11" s="21">
        <v>77750.350000000006</v>
      </c>
      <c r="I11" s="4" t="s">
        <v>37</v>
      </c>
      <c r="J11" s="9"/>
      <c r="K11" s="19" t="s">
        <v>38</v>
      </c>
      <c r="L11" s="10" t="s">
        <v>39</v>
      </c>
    </row>
    <row r="12" spans="1:12" ht="94.5" x14ac:dyDescent="0.25">
      <c r="A12" s="12">
        <v>7</v>
      </c>
      <c r="B12" s="22">
        <v>43229</v>
      </c>
      <c r="C12" s="22">
        <v>43229</v>
      </c>
      <c r="D12" s="22" t="s">
        <v>40</v>
      </c>
      <c r="E12" s="23">
        <v>417</v>
      </c>
      <c r="F12" s="15">
        <f t="shared" si="1"/>
        <v>4826.5043478260868</v>
      </c>
      <c r="G12" s="16">
        <f t="shared" si="0"/>
        <v>723.97565217391275</v>
      </c>
      <c r="H12" s="24">
        <v>5550.48</v>
      </c>
      <c r="I12" s="12" t="s">
        <v>41</v>
      </c>
      <c r="J12" s="25"/>
      <c r="K12" s="26" t="s">
        <v>42</v>
      </c>
      <c r="L12" s="18" t="s">
        <v>43</v>
      </c>
    </row>
    <row r="13" spans="1:12" ht="85.5" customHeight="1" x14ac:dyDescent="0.25">
      <c r="A13" s="12">
        <v>8</v>
      </c>
      <c r="B13" s="22">
        <v>43141</v>
      </c>
      <c r="C13" s="22">
        <v>43141</v>
      </c>
      <c r="D13" s="22">
        <v>43141</v>
      </c>
      <c r="E13" s="23">
        <v>432</v>
      </c>
      <c r="F13" s="15">
        <f t="shared" si="1"/>
        <v>4347.826086956522</v>
      </c>
      <c r="G13" s="16">
        <f t="shared" si="0"/>
        <v>652.17391304347802</v>
      </c>
      <c r="H13" s="24">
        <v>5000</v>
      </c>
      <c r="I13" s="12" t="s">
        <v>44</v>
      </c>
      <c r="J13" s="25"/>
      <c r="K13" s="26" t="s">
        <v>23</v>
      </c>
      <c r="L13" s="18" t="s">
        <v>45</v>
      </c>
    </row>
    <row r="14" spans="1:12" ht="81.75" customHeight="1" x14ac:dyDescent="0.25">
      <c r="A14" s="12">
        <v>9</v>
      </c>
      <c r="B14" s="22">
        <v>43413</v>
      </c>
      <c r="C14" s="22" t="s">
        <v>46</v>
      </c>
      <c r="D14" s="22" t="s">
        <v>46</v>
      </c>
      <c r="E14" s="23" t="s">
        <v>47</v>
      </c>
      <c r="F14" s="15">
        <f t="shared" si="1"/>
        <v>6720</v>
      </c>
      <c r="G14" s="16">
        <f t="shared" si="0"/>
        <v>1008</v>
      </c>
      <c r="H14" s="24">
        <v>7728</v>
      </c>
      <c r="I14" s="12" t="s">
        <v>48</v>
      </c>
      <c r="J14" s="25"/>
      <c r="K14" s="26" t="s">
        <v>49</v>
      </c>
      <c r="L14" s="18" t="s">
        <v>50</v>
      </c>
    </row>
    <row r="15" spans="1:12" ht="85.5" customHeight="1" x14ac:dyDescent="0.25">
      <c r="A15" s="12">
        <v>10</v>
      </c>
      <c r="B15" s="22" t="s">
        <v>51</v>
      </c>
      <c r="C15" s="22" t="s">
        <v>51</v>
      </c>
      <c r="D15" s="22" t="s">
        <v>51</v>
      </c>
      <c r="E15" s="23">
        <v>485</v>
      </c>
      <c r="F15" s="15">
        <f t="shared" si="1"/>
        <v>2370.1913043478262</v>
      </c>
      <c r="G15" s="16">
        <f t="shared" si="0"/>
        <v>355.52869565217361</v>
      </c>
      <c r="H15" s="24">
        <v>2725.72</v>
      </c>
      <c r="I15" s="12" t="s">
        <v>52</v>
      </c>
      <c r="J15" s="25"/>
      <c r="K15" s="26" t="s">
        <v>20</v>
      </c>
      <c r="L15" s="18" t="s">
        <v>53</v>
      </c>
    </row>
    <row r="16" spans="1:12" ht="111" customHeight="1" x14ac:dyDescent="0.25">
      <c r="A16" s="12">
        <v>11</v>
      </c>
      <c r="B16" s="22" t="s">
        <v>51</v>
      </c>
      <c r="C16" s="22" t="s">
        <v>51</v>
      </c>
      <c r="D16" s="22" t="s">
        <v>51</v>
      </c>
      <c r="E16" s="23">
        <v>486</v>
      </c>
      <c r="F16" s="15">
        <f t="shared" si="1"/>
        <v>1964.6521739130435</v>
      </c>
      <c r="G16" s="16">
        <f t="shared" si="0"/>
        <v>294.69782608695641</v>
      </c>
      <c r="H16" s="24">
        <v>2259.35</v>
      </c>
      <c r="I16" s="12" t="s">
        <v>54</v>
      </c>
      <c r="J16" s="25"/>
      <c r="K16" s="26" t="s">
        <v>20</v>
      </c>
      <c r="L16" s="18" t="s">
        <v>53</v>
      </c>
    </row>
    <row r="17" spans="1:12" ht="94.5" x14ac:dyDescent="0.25">
      <c r="A17" s="12">
        <v>12</v>
      </c>
      <c r="B17" s="22">
        <v>43111</v>
      </c>
      <c r="C17" s="22">
        <v>43111</v>
      </c>
      <c r="D17" s="22">
        <v>43111</v>
      </c>
      <c r="E17" s="23">
        <v>678</v>
      </c>
      <c r="F17" s="15">
        <f t="shared" si="1"/>
        <v>2330.1913043478262</v>
      </c>
      <c r="G17" s="16">
        <f t="shared" si="0"/>
        <v>349.52869565217361</v>
      </c>
      <c r="H17" s="24">
        <v>2679.72</v>
      </c>
      <c r="I17" s="12" t="s">
        <v>55</v>
      </c>
      <c r="J17" s="25"/>
      <c r="K17" s="26" t="s">
        <v>20</v>
      </c>
      <c r="L17" s="59" t="s">
        <v>56</v>
      </c>
    </row>
    <row r="18" spans="1:12" ht="141.75" x14ac:dyDescent="0.25">
      <c r="A18" s="27">
        <v>13</v>
      </c>
      <c r="B18" s="28">
        <v>43292</v>
      </c>
      <c r="C18" s="28">
        <v>43292</v>
      </c>
      <c r="D18" s="28">
        <v>43354</v>
      </c>
      <c r="E18" s="29">
        <v>752</v>
      </c>
      <c r="F18" s="30">
        <f t="shared" si="1"/>
        <v>1814.5391304347825</v>
      </c>
      <c r="G18" s="31">
        <f t="shared" si="0"/>
        <v>272.18086956521734</v>
      </c>
      <c r="H18" s="32">
        <v>2086.7199999999998</v>
      </c>
      <c r="I18" s="27" t="s">
        <v>57</v>
      </c>
      <c r="J18" s="33"/>
      <c r="K18" s="34" t="s">
        <v>58</v>
      </c>
      <c r="L18" s="12" t="s">
        <v>59</v>
      </c>
    </row>
    <row r="19" spans="1:12" ht="78.75" x14ac:dyDescent="0.25">
      <c r="A19" s="4">
        <v>14</v>
      </c>
      <c r="B19" s="35" t="s">
        <v>60</v>
      </c>
      <c r="C19" s="35" t="s">
        <v>60</v>
      </c>
      <c r="D19" s="35" t="s">
        <v>60</v>
      </c>
      <c r="E19" s="20">
        <v>947</v>
      </c>
      <c r="F19" s="36">
        <v>11456.78</v>
      </c>
      <c r="G19" s="37">
        <v>1718.52</v>
      </c>
      <c r="H19" s="38" t="s">
        <v>61</v>
      </c>
      <c r="I19" s="4" t="s">
        <v>62</v>
      </c>
      <c r="J19" s="38"/>
      <c r="K19" s="19" t="s">
        <v>33</v>
      </c>
      <c r="L19" s="14" t="s">
        <v>63</v>
      </c>
    </row>
    <row r="20" spans="1:12" ht="78.75" x14ac:dyDescent="0.25">
      <c r="A20" s="12">
        <v>15</v>
      </c>
      <c r="B20" s="22">
        <v>43200</v>
      </c>
      <c r="C20" s="22">
        <v>43200</v>
      </c>
      <c r="D20" s="22" t="s">
        <v>64</v>
      </c>
      <c r="E20" s="23">
        <v>962</v>
      </c>
      <c r="F20" s="15">
        <f t="shared" si="1"/>
        <v>4601.739130434783</v>
      </c>
      <c r="G20" s="16">
        <f t="shared" si="0"/>
        <v>690.26086956521704</v>
      </c>
      <c r="H20" s="24">
        <v>5292</v>
      </c>
      <c r="I20" s="12" t="s">
        <v>65</v>
      </c>
      <c r="J20" s="25"/>
      <c r="K20" s="26" t="s">
        <v>66</v>
      </c>
      <c r="L20" s="12" t="s">
        <v>67</v>
      </c>
    </row>
    <row r="21" spans="1:12" ht="157.5" x14ac:dyDescent="0.25">
      <c r="A21" s="12">
        <v>16</v>
      </c>
      <c r="B21" s="13">
        <v>43202</v>
      </c>
      <c r="C21" s="13">
        <v>43202</v>
      </c>
      <c r="D21" s="13">
        <v>43202</v>
      </c>
      <c r="E21" s="23"/>
      <c r="F21" s="15">
        <f t="shared" si="1"/>
        <v>8695.652173913044</v>
      </c>
      <c r="G21" s="16">
        <f t="shared" si="0"/>
        <v>1304.347826086956</v>
      </c>
      <c r="H21" s="16">
        <v>10000</v>
      </c>
      <c r="I21" s="12" t="s">
        <v>68</v>
      </c>
      <c r="J21" s="25"/>
      <c r="K21" s="26" t="s">
        <v>23</v>
      </c>
      <c r="L21" s="18" t="s">
        <v>45</v>
      </c>
    </row>
    <row r="22" spans="1:12" ht="141.75" x14ac:dyDescent="0.25">
      <c r="A22" s="4">
        <v>17</v>
      </c>
      <c r="B22" s="35">
        <v>43171</v>
      </c>
      <c r="C22" s="35">
        <v>43171</v>
      </c>
      <c r="D22" s="35">
        <v>43202</v>
      </c>
      <c r="E22" s="20"/>
      <c r="F22" s="7">
        <f t="shared" si="1"/>
        <v>6016.0347826086954</v>
      </c>
      <c r="G22" s="8">
        <f t="shared" si="0"/>
        <v>902.40521739130418</v>
      </c>
      <c r="H22" s="39">
        <v>6918.44</v>
      </c>
      <c r="I22" s="4" t="s">
        <v>69</v>
      </c>
      <c r="J22" s="38"/>
      <c r="K22" s="19" t="s">
        <v>58</v>
      </c>
      <c r="L22" s="14" t="s">
        <v>70</v>
      </c>
    </row>
    <row r="23" spans="1:12" ht="141.75" x14ac:dyDescent="0.25">
      <c r="A23" s="4">
        <v>18</v>
      </c>
      <c r="B23" s="40">
        <v>43171</v>
      </c>
      <c r="C23" s="40">
        <v>43171</v>
      </c>
      <c r="D23" s="40">
        <v>43202</v>
      </c>
      <c r="E23" s="11"/>
      <c r="F23" s="7">
        <v>5496.03</v>
      </c>
      <c r="G23" s="9">
        <v>824.41</v>
      </c>
      <c r="H23" s="8" t="s">
        <v>71</v>
      </c>
      <c r="I23" s="4" t="s">
        <v>72</v>
      </c>
      <c r="J23" s="9"/>
      <c r="K23" s="4" t="s">
        <v>58</v>
      </c>
      <c r="L23" s="14" t="s">
        <v>70</v>
      </c>
    </row>
    <row r="24" spans="1:12" ht="126" x14ac:dyDescent="0.25">
      <c r="A24" s="4">
        <v>19</v>
      </c>
      <c r="B24" s="40">
        <v>43293</v>
      </c>
      <c r="C24" s="40">
        <v>43293</v>
      </c>
      <c r="D24" s="40">
        <v>43293</v>
      </c>
      <c r="E24" s="11"/>
      <c r="F24" s="7">
        <f>H24*100/115</f>
        <v>6078.2086956521744</v>
      </c>
      <c r="G24" s="41">
        <f>H24-F24</f>
        <v>911.73130434782524</v>
      </c>
      <c r="H24" s="8">
        <v>6989.94</v>
      </c>
      <c r="I24" s="4" t="s">
        <v>73</v>
      </c>
      <c r="J24" s="9"/>
      <c r="K24" s="4" t="s">
        <v>58</v>
      </c>
      <c r="L24" s="14" t="s">
        <v>70</v>
      </c>
    </row>
    <row r="25" spans="1:12" ht="141.75" x14ac:dyDescent="0.25">
      <c r="A25" s="4">
        <v>20</v>
      </c>
      <c r="B25" s="40">
        <v>43202</v>
      </c>
      <c r="C25" s="40">
        <v>43202</v>
      </c>
      <c r="D25" s="40">
        <v>43202</v>
      </c>
      <c r="E25" s="11"/>
      <c r="F25" s="7">
        <f>H25*100/115</f>
        <v>4347.826086956522</v>
      </c>
      <c r="G25" s="41">
        <f>H25-F25</f>
        <v>652.17391304347802</v>
      </c>
      <c r="H25" s="8">
        <v>5000</v>
      </c>
      <c r="I25" s="4" t="s">
        <v>74</v>
      </c>
      <c r="J25" s="9"/>
      <c r="K25" s="4" t="s">
        <v>23</v>
      </c>
      <c r="L25" s="12" t="s">
        <v>45</v>
      </c>
    </row>
    <row r="26" spans="1:12" ht="62.25" customHeight="1" x14ac:dyDescent="0.25">
      <c r="A26" s="4">
        <v>21</v>
      </c>
      <c r="B26" s="40" t="s">
        <v>75</v>
      </c>
      <c r="C26" s="40" t="s">
        <v>75</v>
      </c>
      <c r="D26" s="40" t="s">
        <v>75</v>
      </c>
      <c r="E26" s="11"/>
      <c r="F26" s="7">
        <f>H26*100/115</f>
        <v>9792.2608695652179</v>
      </c>
      <c r="G26" s="41">
        <f>H26-F26</f>
        <v>1468.8391304347824</v>
      </c>
      <c r="H26" s="8">
        <v>11261.1</v>
      </c>
      <c r="I26" s="4" t="s">
        <v>76</v>
      </c>
      <c r="J26" s="9"/>
      <c r="K26" s="4" t="s">
        <v>77</v>
      </c>
      <c r="L26" s="14" t="s">
        <v>34</v>
      </c>
    </row>
    <row r="27" spans="1:12" ht="129.75" customHeight="1" x14ac:dyDescent="0.25">
      <c r="A27" s="4">
        <v>22</v>
      </c>
      <c r="B27" s="40" t="s">
        <v>78</v>
      </c>
      <c r="C27" s="40" t="s">
        <v>78</v>
      </c>
      <c r="D27" s="40" t="s">
        <v>79</v>
      </c>
      <c r="E27" s="11">
        <v>1256</v>
      </c>
      <c r="F27" s="7">
        <f>H27*100/115</f>
        <v>4394.5391304347822</v>
      </c>
      <c r="G27" s="41">
        <f>H27-F27</f>
        <v>659.18086956521802</v>
      </c>
      <c r="H27" s="8">
        <v>5053.72</v>
      </c>
      <c r="I27" s="4" t="s">
        <v>80</v>
      </c>
      <c r="J27" s="9"/>
      <c r="K27" s="4" t="s">
        <v>58</v>
      </c>
      <c r="L27" s="14" t="s">
        <v>70</v>
      </c>
    </row>
    <row r="28" spans="1:12" ht="126" x14ac:dyDescent="0.25">
      <c r="A28" s="4">
        <v>23</v>
      </c>
      <c r="B28" s="40" t="s">
        <v>81</v>
      </c>
      <c r="C28" s="40" t="s">
        <v>81</v>
      </c>
      <c r="D28" s="40" t="s">
        <v>82</v>
      </c>
      <c r="E28" s="11">
        <v>1401</v>
      </c>
      <c r="F28" s="7">
        <f>H28*100/115</f>
        <v>6268</v>
      </c>
      <c r="G28" s="41">
        <f>H28-F28</f>
        <v>940.19999999999982</v>
      </c>
      <c r="H28" s="8">
        <v>7208.2</v>
      </c>
      <c r="I28" s="4" t="s">
        <v>83</v>
      </c>
      <c r="J28" s="9"/>
      <c r="K28" s="4" t="s">
        <v>42</v>
      </c>
      <c r="L28" s="14" t="s">
        <v>84</v>
      </c>
    </row>
    <row r="29" spans="1:12" ht="173.25" x14ac:dyDescent="0.25">
      <c r="A29" s="4">
        <v>24</v>
      </c>
      <c r="B29" s="23" t="s">
        <v>85</v>
      </c>
      <c r="C29" s="23" t="s">
        <v>85</v>
      </c>
      <c r="D29" s="23" t="s">
        <v>86</v>
      </c>
      <c r="E29" s="23">
        <v>1479</v>
      </c>
      <c r="F29" s="60">
        <v>4539.32</v>
      </c>
      <c r="G29" s="41" t="s">
        <v>87</v>
      </c>
      <c r="H29" s="25" t="s">
        <v>88</v>
      </c>
      <c r="I29" s="14" t="s">
        <v>89</v>
      </c>
      <c r="J29" s="61"/>
      <c r="K29" s="14" t="s">
        <v>58</v>
      </c>
      <c r="L29" s="14" t="s">
        <v>70</v>
      </c>
    </row>
    <row r="30" spans="1:12" ht="120" customHeight="1" x14ac:dyDescent="0.25">
      <c r="A30" s="4">
        <v>25</v>
      </c>
      <c r="B30" s="23" t="s">
        <v>90</v>
      </c>
      <c r="C30" s="23" t="s">
        <v>90</v>
      </c>
      <c r="D30" s="23" t="s">
        <v>91</v>
      </c>
      <c r="E30" s="23">
        <v>1481</v>
      </c>
      <c r="F30" s="60">
        <f>H30*100/115</f>
        <v>5690</v>
      </c>
      <c r="G30" s="41">
        <v>853.5</v>
      </c>
      <c r="H30" s="62">
        <v>6543.5</v>
      </c>
      <c r="I30" s="14" t="s">
        <v>92</v>
      </c>
      <c r="J30" s="61"/>
      <c r="K30" s="14" t="s">
        <v>42</v>
      </c>
      <c r="L30" s="14" t="s">
        <v>93</v>
      </c>
    </row>
    <row r="31" spans="1:12" ht="66" customHeight="1" x14ac:dyDescent="0.25">
      <c r="A31" s="4">
        <v>26</v>
      </c>
      <c r="B31" s="40" t="s">
        <v>94</v>
      </c>
      <c r="C31" s="40" t="s">
        <v>94</v>
      </c>
      <c r="D31" s="40" t="s">
        <v>94</v>
      </c>
      <c r="E31" s="11"/>
      <c r="F31" s="7">
        <f>H31*100/115</f>
        <v>127928.00000000001</v>
      </c>
      <c r="G31" s="41">
        <f>H31-F31</f>
        <v>19189.199999999997</v>
      </c>
      <c r="H31" s="8">
        <v>147117.20000000001</v>
      </c>
      <c r="I31" s="4" t="s">
        <v>95</v>
      </c>
      <c r="J31" s="9"/>
      <c r="K31" s="63" t="s">
        <v>42</v>
      </c>
      <c r="L31" s="14" t="s">
        <v>96</v>
      </c>
    </row>
    <row r="32" spans="1:12" ht="78.75" x14ac:dyDescent="0.25">
      <c r="A32" s="4">
        <v>27</v>
      </c>
      <c r="B32" s="40" t="s">
        <v>97</v>
      </c>
      <c r="C32" s="40" t="s">
        <v>97</v>
      </c>
      <c r="D32" s="40" t="s">
        <v>98</v>
      </c>
      <c r="E32" s="11">
        <v>2533</v>
      </c>
      <c r="F32" s="7">
        <v>15725.22</v>
      </c>
      <c r="G32" s="41">
        <v>2358.7800000000002</v>
      </c>
      <c r="H32" s="8">
        <v>18084</v>
      </c>
      <c r="I32" s="4" t="s">
        <v>99</v>
      </c>
      <c r="J32" s="9"/>
      <c r="K32" s="4" t="s">
        <v>33</v>
      </c>
      <c r="L32" s="14" t="s">
        <v>100</v>
      </c>
    </row>
    <row r="33" spans="1:12" ht="78.75" x14ac:dyDescent="0.25">
      <c r="A33" s="4">
        <v>28</v>
      </c>
      <c r="B33" s="40" t="s">
        <v>101</v>
      </c>
      <c r="C33" s="40" t="s">
        <v>101</v>
      </c>
      <c r="D33" s="40" t="s">
        <v>102</v>
      </c>
      <c r="E33" s="11">
        <v>2573</v>
      </c>
      <c r="F33" s="7">
        <v>6638</v>
      </c>
      <c r="G33" s="41">
        <v>995.7</v>
      </c>
      <c r="H33" s="8">
        <v>7633.7</v>
      </c>
      <c r="I33" s="4" t="s">
        <v>103</v>
      </c>
      <c r="J33" s="9"/>
      <c r="K33" s="4" t="s">
        <v>42</v>
      </c>
      <c r="L33" s="14" t="s">
        <v>104</v>
      </c>
    </row>
    <row r="34" spans="1:12" x14ac:dyDescent="0.25">
      <c r="A34" s="64" t="s">
        <v>105</v>
      </c>
      <c r="B34" s="42"/>
      <c r="C34" s="42"/>
      <c r="D34" s="42"/>
      <c r="E34" s="42"/>
      <c r="F34" s="65">
        <f>SUM(F6:F33)</f>
        <v>345244.92391304352</v>
      </c>
      <c r="G34" s="65">
        <f>SUM(G6:G33)</f>
        <v>51105.846086956502</v>
      </c>
      <c r="H34" s="66">
        <f>SUM(H6:H33)</f>
        <v>372315.71</v>
      </c>
      <c r="I34" s="42"/>
      <c r="J34" s="42"/>
      <c r="K34" s="42"/>
      <c r="L34" s="67"/>
    </row>
    <row r="35" spans="1:12" x14ac:dyDescent="0.25">
      <c r="A35" s="42"/>
      <c r="B35" s="42"/>
      <c r="C35" s="42"/>
      <c r="D35" s="42"/>
      <c r="E35" s="42"/>
      <c r="F35" s="68"/>
      <c r="G35" s="69"/>
      <c r="H35" s="42"/>
      <c r="I35" s="42"/>
      <c r="J35" s="42"/>
      <c r="K35" s="42"/>
      <c r="L35" s="67"/>
    </row>
  </sheetData>
  <mergeCells count="4">
    <mergeCell ref="A1:L1"/>
    <mergeCell ref="A2:L2"/>
    <mergeCell ref="A3:L3"/>
    <mergeCell ref="D4:I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Jabulani J. Tshabalala</dc:creator>
  <cp:lastModifiedBy>Jabulani J. Tshabalala</cp:lastModifiedBy>
  <dcterms:created xsi:type="dcterms:W3CDTF">2019-08-01T09:13:39Z</dcterms:created>
  <dcterms:modified xsi:type="dcterms:W3CDTF">2019-08-01T09:22:13Z</dcterms:modified>
</cp:coreProperties>
</file>