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75" activeTab="0"/>
  </bookViews>
  <sheets>
    <sheet name="Expenditure" sheetId="1" r:id="rId1"/>
    <sheet name="Material Problems" sheetId="2" r:id="rId2"/>
    <sheet name="Sheet3" sheetId="3" r:id="rId3"/>
  </sheets>
  <definedNames>
    <definedName name="_xlnm.Print_Area" localSheetId="0">'Expenditure'!$A$1:$O$80</definedName>
  </definedNames>
  <calcPr fullCalcOnLoad="1"/>
</workbook>
</file>

<file path=xl/sharedStrings.xml><?xml version="1.0" encoding="utf-8"?>
<sst xmlns="http://schemas.openxmlformats.org/spreadsheetml/2006/main" count="1093" uniqueCount="313">
  <si>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</si>
  <si>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</si>
  <si>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</si>
  <si>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</si>
  <si>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</si>
  <si>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</si>
  <si>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</si>
  <si>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</si>
  <si>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 xml:space="preserve"> </t>
  </si>
  <si>
    <t>Dated</t>
  </si>
  <si>
    <t>Total EPWP funds Received and Not Spent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</si>
  <si>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</si>
  <si>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</si>
  <si>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</si>
  <si>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</si>
  <si>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</si>
  <si>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</si>
  <si>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</si>
  <si>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</si>
  <si>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</si>
  <si>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</si>
  <si>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</si>
  <si>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</si>
  <si>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</si>
  <si>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Received in the Current Month</t>
  </si>
  <si>
    <t>Total EPWP funds Received</t>
  </si>
  <si>
    <t>Spent Prior Months ( Current Financial  year)</t>
  </si>
  <si>
    <t>Received Prior Months ( Current Financial Year)</t>
  </si>
  <si>
    <t>Spent in the Current Month</t>
  </si>
  <si>
    <t>Accumulated  EPWP Expenditure</t>
  </si>
  <si>
    <t>material problems experienced by the municipality</t>
  </si>
  <si>
    <t>Municipality( Name)</t>
  </si>
  <si>
    <t>Mun Code</t>
  </si>
  <si>
    <t>Nature of the Problem</t>
  </si>
  <si>
    <t>Remedial Actions</t>
  </si>
  <si>
    <t>Accumulated Expenditure</t>
  </si>
  <si>
    <t xml:space="preserve">Available Balance </t>
  </si>
  <si>
    <t>Municipality Name</t>
  </si>
  <si>
    <t>Certify that this report is correct and that this report has been submitted electronically as required.</t>
  </si>
  <si>
    <t>Signed……………………………………………………..</t>
  </si>
  <si>
    <r>
      <t>Comments:</t>
    </r>
    <r>
      <rPr>
        <sz val="11"/>
        <rFont val="Arial"/>
        <family val="2"/>
      </rPr>
      <t xml:space="preserve"> </t>
    </r>
  </si>
  <si>
    <t xml:space="preserve">Expenditure Percentage </t>
  </si>
  <si>
    <t xml:space="preserve">July </t>
  </si>
  <si>
    <t>I, ……………………….……………………………………………………</t>
  </si>
  <si>
    <t xml:space="preserve">Expanded Public Works Programme Integrated Grant to municipalities  </t>
  </si>
  <si>
    <t>EC</t>
  </si>
  <si>
    <t>Buffalo City</t>
  </si>
  <si>
    <t>Nelson Mandela</t>
  </si>
  <si>
    <t>EC101</t>
  </si>
  <si>
    <t>Blue Crane Route</t>
  </si>
  <si>
    <t>Makana</t>
  </si>
  <si>
    <t>Ndlambe</t>
  </si>
  <si>
    <t>Sundays River Valley</t>
  </si>
  <si>
    <t>Kouga</t>
  </si>
  <si>
    <t>Kou-kamma</t>
  </si>
  <si>
    <t>Sarah Baartman District Municipality</t>
  </si>
  <si>
    <t>Mbhashe</t>
  </si>
  <si>
    <t>Mnquma</t>
  </si>
  <si>
    <t>Great Kei</t>
  </si>
  <si>
    <t>Amahlathi</t>
  </si>
  <si>
    <t>Ngqushwa</t>
  </si>
  <si>
    <t>EC129</t>
  </si>
  <si>
    <t>Amatole District Municipality</t>
  </si>
  <si>
    <t>Inxuba Yethemba</t>
  </si>
  <si>
    <t>Intsika Yethu</t>
  </si>
  <si>
    <t>Emalahleni</t>
  </si>
  <si>
    <t>Engcobo</t>
  </si>
  <si>
    <t>Sakhisizwe</t>
  </si>
  <si>
    <t>EC139</t>
  </si>
  <si>
    <t>Chris Hani District Municipality</t>
  </si>
  <si>
    <t>Elundini</t>
  </si>
  <si>
    <t>Senqu</t>
  </si>
  <si>
    <t>EC145</t>
  </si>
  <si>
    <t>Joe Gqabi District Municipality</t>
  </si>
  <si>
    <t>Ngquza Hill</t>
  </si>
  <si>
    <t>Port St Johns</t>
  </si>
  <si>
    <t>Nyandeni</t>
  </si>
  <si>
    <t>Mhlontlo</t>
  </si>
  <si>
    <t>King Sabata Dalindyebo</t>
  </si>
  <si>
    <t>O.R. Tambo District Municipality</t>
  </si>
  <si>
    <t>Matatiele</t>
  </si>
  <si>
    <t>Umzimvubu</t>
  </si>
  <si>
    <t>Mbizana</t>
  </si>
  <si>
    <t>Ntabankulu</t>
  </si>
  <si>
    <t>Alfred Nzo District Municipality</t>
  </si>
  <si>
    <t>FS</t>
  </si>
  <si>
    <t>Mangaung</t>
  </si>
  <si>
    <t>Letsemeng</t>
  </si>
  <si>
    <t>Kopanong</t>
  </si>
  <si>
    <t>Mohokare</t>
  </si>
  <si>
    <t>Xhariep District Municipality</t>
  </si>
  <si>
    <t>Masilonyana</t>
  </si>
  <si>
    <t>Tokologo</t>
  </si>
  <si>
    <t>Tswelopele</t>
  </si>
  <si>
    <t>Matjhabeng</t>
  </si>
  <si>
    <t>Nala</t>
  </si>
  <si>
    <t>Lejweleputswa District Municipality</t>
  </si>
  <si>
    <t>Setsoto</t>
  </si>
  <si>
    <t>Dihlabeng</t>
  </si>
  <si>
    <t>Nketoana</t>
  </si>
  <si>
    <t>Maluti-a-Phofung</t>
  </si>
  <si>
    <t>Phumelela</t>
  </si>
  <si>
    <t>Mantsopa</t>
  </si>
  <si>
    <t>Thabo Mofutsanyana District Municipality</t>
  </si>
  <si>
    <t>Moqhaka</t>
  </si>
  <si>
    <t>Ngwathe</t>
  </si>
  <si>
    <t>Metsimaholo</t>
  </si>
  <si>
    <t>Mafube</t>
  </si>
  <si>
    <t>Fezile Dabi District Municipality</t>
  </si>
  <si>
    <t>GT</t>
  </si>
  <si>
    <t>Ekurhuleni</t>
  </si>
  <si>
    <t>City of Johannesburg</t>
  </si>
  <si>
    <t>City of Tshwane</t>
  </si>
  <si>
    <t>Emfuleni</t>
  </si>
  <si>
    <t>Midvaal</t>
  </si>
  <si>
    <t>Lesedi</t>
  </si>
  <si>
    <t>Sedibeng District Municipality</t>
  </si>
  <si>
    <t>Mogale City</t>
  </si>
  <si>
    <t>Merafong City</t>
  </si>
  <si>
    <t>GT485</t>
  </si>
  <si>
    <t>West Rand District Municipality</t>
  </si>
  <si>
    <t>KZ</t>
  </si>
  <si>
    <t>eThekwini</t>
  </si>
  <si>
    <t>KZN212</t>
  </si>
  <si>
    <t>Umzumbe</t>
  </si>
  <si>
    <t>uMuziwabantu</t>
  </si>
  <si>
    <t>KZN216</t>
  </si>
  <si>
    <t>Ugu District Municipality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</si>
  <si>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</si>
  <si>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</si>
  <si>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</si>
  <si>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</si>
  <si>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</si>
  <si>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</si>
  <si>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</si>
  <si>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 District Municipality</t>
  </si>
  <si>
    <t>Okhahlamba</t>
  </si>
  <si>
    <t>KZN237</t>
  </si>
  <si>
    <t>KZN238</t>
  </si>
  <si>
    <t>Uthukela District Municipality</t>
  </si>
  <si>
    <t>Endumeni</t>
  </si>
  <si>
    <t>Nquthu</t>
  </si>
  <si>
    <t>Msinga</t>
  </si>
  <si>
    <t>Umvoti</t>
  </si>
  <si>
    <t>Umzinyathi District Municipality</t>
  </si>
  <si>
    <t>Newcastle</t>
  </si>
  <si>
    <t>EMadlangeni</t>
  </si>
  <si>
    <t>Dannhauser</t>
  </si>
  <si>
    <t>Amajuba District Municipality</t>
  </si>
  <si>
    <t>eDumbe</t>
  </si>
  <si>
    <t>uPhongolo</t>
  </si>
  <si>
    <t>Abaqulusi</t>
  </si>
  <si>
    <t>Nongoma</t>
  </si>
  <si>
    <t>Ulundi</t>
  </si>
  <si>
    <t>Zululand District Municipality</t>
  </si>
  <si>
    <t>Umhlabuyalingana</t>
  </si>
  <si>
    <t>Jozini</t>
  </si>
  <si>
    <t>Mtubatuba</t>
  </si>
  <si>
    <t>KZN276</t>
  </si>
  <si>
    <t>Umkhanyakude District Municipality</t>
  </si>
  <si>
    <t>Mfolozi</t>
  </si>
  <si>
    <t>KZN282</t>
  </si>
  <si>
    <t>uMlalazi</t>
  </si>
  <si>
    <t>KZN285</t>
  </si>
  <si>
    <t>Nkandla</t>
  </si>
  <si>
    <t>uThungulu District Municipality</t>
  </si>
  <si>
    <t>Mandeni</t>
  </si>
  <si>
    <t>KwaDukuza</t>
  </si>
  <si>
    <t>Ndwedwe</t>
  </si>
  <si>
    <t>Maphumulo</t>
  </si>
  <si>
    <t>iLembe District Municipality</t>
  </si>
  <si>
    <t>Greater Kokstad</t>
  </si>
  <si>
    <t>Ubuhlebezwe</t>
  </si>
  <si>
    <t>Umzimkhulu</t>
  </si>
  <si>
    <t>KZN436</t>
  </si>
  <si>
    <t>Harry Gwala District Municipality</t>
  </si>
  <si>
    <t>LP</t>
  </si>
  <si>
    <t>Greater Giyani</t>
  </si>
  <si>
    <t>Greater Letaba</t>
  </si>
  <si>
    <t>Greater Tzaneen</t>
  </si>
  <si>
    <t>Ba-Phalaborwa</t>
  </si>
  <si>
    <t>Maruleng</t>
  </si>
  <si>
    <t>Mopani District Municipality</t>
  </si>
  <si>
    <t>LIM341</t>
  </si>
  <si>
    <t>LIM343</t>
  </si>
  <si>
    <t>Makhado</t>
  </si>
  <si>
    <t>LIM345</t>
  </si>
  <si>
    <t>Vhembe District Municipality</t>
  </si>
  <si>
    <t>LIM351</t>
  </si>
  <si>
    <t>LIM353</t>
  </si>
  <si>
    <t>LIM354</t>
  </si>
  <si>
    <t>Lepelle-Nkumpi</t>
  </si>
  <si>
    <t>Capricorn District Municipality</t>
  </si>
  <si>
    <t>Thabazimbi</t>
  </si>
  <si>
    <t>Lephalale</t>
  </si>
  <si>
    <t>Bela Bela</t>
  </si>
  <si>
    <t>Mogalakwena</t>
  </si>
  <si>
    <t>LIM368</t>
  </si>
  <si>
    <t>Waterberg District Municipality</t>
  </si>
  <si>
    <t>Ephraim Mogale</t>
  </si>
  <si>
    <t>Elias Motsoaledi</t>
  </si>
  <si>
    <t>Makhuduthamaga</t>
  </si>
  <si>
    <t>LIM476</t>
  </si>
  <si>
    <t>Sekhukhune District Municipality</t>
  </si>
  <si>
    <t>MP</t>
  </si>
  <si>
    <t>Albert Luthuli</t>
  </si>
  <si>
    <t>Msukaligwa</t>
  </si>
  <si>
    <t>Mkhondo</t>
  </si>
  <si>
    <t>Pixley Ka Seme</t>
  </si>
  <si>
    <t>Lekwa</t>
  </si>
  <si>
    <t>Dipaleseng</t>
  </si>
  <si>
    <t>Govan Mbeki</t>
  </si>
  <si>
    <t>Gert Sibande District Municipality</t>
  </si>
  <si>
    <t>Victor Khanye</t>
  </si>
  <si>
    <t>Steve Tshwete</t>
  </si>
  <si>
    <t>Emakhazeni</t>
  </si>
  <si>
    <t>Thembisile Hani</t>
  </si>
  <si>
    <t>Dr JS Moroka</t>
  </si>
  <si>
    <t>Nkangala District Municipality</t>
  </si>
  <si>
    <t>Thaba Chweu</t>
  </si>
  <si>
    <t>Nkomazi</t>
  </si>
  <si>
    <t>Bushbuckridge</t>
  </si>
  <si>
    <t>MP326</t>
  </si>
  <si>
    <t>Ehlanzeni District Municipality</t>
  </si>
  <si>
    <t>NC</t>
  </si>
  <si>
    <t>Richtersveld</t>
  </si>
  <si>
    <t>Nama Khoi</t>
  </si>
  <si>
    <t>Kamiesberg</t>
  </si>
  <si>
    <t>Hantam</t>
  </si>
  <si>
    <t>Karoo Hoogland</t>
  </si>
  <si>
    <t>Khai-Ma</t>
  </si>
  <si>
    <t>Namakwa District Municipality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</si>
  <si>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</si>
  <si>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</si>
  <si>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</si>
  <si>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</si>
  <si>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</si>
  <si>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</si>
  <si>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</si>
  <si>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</si>
  <si>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 Seme District Municipality</t>
  </si>
  <si>
    <t>!Kai! Garib</t>
  </si>
  <si>
    <t>!Kheis</t>
  </si>
  <si>
    <t>Tsantsabane</t>
  </si>
  <si>
    <t>Kgatelopele</t>
  </si>
  <si>
    <t>NC087</t>
  </si>
  <si>
    <t>Z.F. Mgcawu District Municipality</t>
  </si>
  <si>
    <t>Sol Plaatje</t>
  </si>
  <si>
    <t>Dikgatlong</t>
  </si>
  <si>
    <t>Magareng</t>
  </si>
  <si>
    <t>Phokwane</t>
  </si>
  <si>
    <t>Frances Baard District Municipality</t>
  </si>
  <si>
    <t>Joe Morolong</t>
  </si>
  <si>
    <t>Ga-Segwanyane</t>
  </si>
  <si>
    <t>Gamagara</t>
  </si>
  <si>
    <t>John Taolo Gaetsewe District Municipality</t>
  </si>
  <si>
    <t>NW</t>
  </si>
  <si>
    <t>Moretele</t>
  </si>
  <si>
    <t>Madibeng</t>
  </si>
  <si>
    <t>Rustenburg</t>
  </si>
  <si>
    <t>Kgetlengrivier</t>
  </si>
  <si>
    <t>Moses Kotane</t>
  </si>
  <si>
    <t>Bojanala Platinum District Municipality</t>
  </si>
  <si>
    <t>Ratlou</t>
  </si>
  <si>
    <t>Tswaing</t>
  </si>
  <si>
    <t>Mafikeng</t>
  </si>
  <si>
    <t>Ditsobotla</t>
  </si>
  <si>
    <t>Ramotshere Moiloa</t>
  </si>
  <si>
    <t>Ngaka Modiri Molema District Municipality</t>
  </si>
  <si>
    <t>Naledi</t>
  </si>
  <si>
    <t>Mamusa</t>
  </si>
  <si>
    <t>Greater Taung</t>
  </si>
  <si>
    <t>Lekwa-Teemane</t>
  </si>
  <si>
    <t>Kagisano Molopo</t>
  </si>
  <si>
    <t>Dr Ruth Segomotsi Mompati District Municipality</t>
  </si>
  <si>
    <t>City of Matlosana</t>
  </si>
  <si>
    <t>Maquassi Hills</t>
  </si>
  <si>
    <t>NW405</t>
  </si>
  <si>
    <t>Dr Kenneth Kaunda District Municipality</t>
  </si>
  <si>
    <t>WC</t>
  </si>
  <si>
    <t>City of Cape Town</t>
  </si>
  <si>
    <t>Matzikama</t>
  </si>
  <si>
    <t>Cederberg</t>
  </si>
  <si>
    <t>Bergrivier</t>
  </si>
  <si>
    <t>Saldanha Bay</t>
  </si>
  <si>
    <t>Swartland</t>
  </si>
  <si>
    <t>West Coast District Municipality</t>
  </si>
  <si>
    <t>Witzenberg</t>
  </si>
  <si>
    <t>Drakenstein</t>
  </si>
  <si>
    <t>Stellenbosch</t>
  </si>
  <si>
    <t>Breede Valley</t>
  </si>
  <si>
    <t>Langeberg</t>
  </si>
  <si>
    <t>Cape Winelands District Municipality</t>
  </si>
  <si>
    <t>Theewaterskloof</t>
  </si>
  <si>
    <t>Overstrand</t>
  </si>
  <si>
    <t>Cape Agulhas</t>
  </si>
  <si>
    <t>Swellendam</t>
  </si>
  <si>
    <t>Overberg District Municipality</t>
  </si>
  <si>
    <t>Kannaland</t>
  </si>
  <si>
    <t>Hessequa</t>
  </si>
  <si>
    <t>Mossel Bay</t>
  </si>
  <si>
    <t>George</t>
  </si>
  <si>
    <t>Oudtshoorn</t>
  </si>
  <si>
    <t>Bitou</t>
  </si>
  <si>
    <t>Knysna</t>
  </si>
  <si>
    <t>Eden District Municipality</t>
  </si>
  <si>
    <t>Laingsburg</t>
  </si>
  <si>
    <t>Prince Albert</t>
  </si>
  <si>
    <t>Beaufort West</t>
  </si>
  <si>
    <t>Central Karoo District Municipality</t>
  </si>
  <si>
    <t>National Total</t>
  </si>
  <si>
    <t>2018-19</t>
  </si>
  <si>
    <t xml:space="preserve">Budget Allocation for  2018-19  FY </t>
  </si>
</sst>
</file>

<file path=xl/styles.xml><?xml version="1.0" encoding="utf-8"?>
<styleSheet xmlns="http://schemas.openxmlformats.org/spreadsheetml/2006/main">
  <numFmts count="3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\,\ yyyy"/>
    <numFmt numFmtId="191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DCD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left"/>
    </xf>
    <xf numFmtId="10" fontId="0" fillId="0" borderId="0" xfId="0" applyNumberForma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/>
    </xf>
    <xf numFmtId="0" fontId="4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82" fontId="43" fillId="0" borderId="18" xfId="0" applyNumberFormat="1" applyFont="1" applyBorder="1" applyAlignment="1">
      <alignment/>
    </xf>
    <xf numFmtId="0" fontId="0" fillId="0" borderId="1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16" xfId="0" applyFont="1" applyBorder="1" applyAlignment="1">
      <alignment horizontal="left" vertical="top"/>
    </xf>
    <xf numFmtId="0" fontId="45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3" fillId="33" borderId="20" xfId="0" applyFont="1" applyFill="1" applyBorder="1" applyAlignment="1" applyProtection="1">
      <alignment/>
      <protection locked="0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7" fillId="34" borderId="21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ont="1" applyAlignment="1">
      <alignment/>
    </xf>
    <xf numFmtId="182" fontId="0" fillId="33" borderId="18" xfId="0" applyNumberFormat="1" applyFont="1" applyFill="1" applyBorder="1" applyAlignment="1" applyProtection="1">
      <alignment/>
      <protection locked="0"/>
    </xf>
    <xf numFmtId="182" fontId="0" fillId="36" borderId="18" xfId="0" applyNumberFormat="1" applyFont="1" applyFill="1" applyBorder="1" applyAlignment="1">
      <alignment/>
    </xf>
    <xf numFmtId="182" fontId="0" fillId="0" borderId="18" xfId="0" applyNumberFormat="1" applyFont="1" applyBorder="1" applyAlignment="1">
      <alignment/>
    </xf>
    <xf numFmtId="182" fontId="0" fillId="37" borderId="18" xfId="0" applyNumberFormat="1" applyFont="1" applyFill="1" applyBorder="1" applyAlignment="1">
      <alignment/>
    </xf>
    <xf numFmtId="10" fontId="0" fillId="36" borderId="18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4" borderId="25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82" fontId="43" fillId="35" borderId="18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9" fontId="0" fillId="0" borderId="18" xfId="59" applyFont="1" applyBorder="1" applyAlignment="1">
      <alignment/>
    </xf>
    <xf numFmtId="17" fontId="0" fillId="0" borderId="0" xfId="0" applyNumberFormat="1" applyAlignment="1">
      <alignment/>
    </xf>
    <xf numFmtId="0" fontId="8" fillId="0" borderId="21" xfId="0" applyFont="1" applyBorder="1" applyAlignment="1" applyProtection="1">
      <alignment wrapText="1"/>
      <protection/>
    </xf>
    <xf numFmtId="182" fontId="0" fillId="35" borderId="18" xfId="0" applyNumberFormat="1" applyFont="1" applyFill="1" applyBorder="1" applyAlignment="1" applyProtection="1">
      <alignment/>
      <protection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3" fillId="35" borderId="2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182" fontId="43" fillId="38" borderId="22" xfId="0" applyNumberFormat="1" applyFont="1" applyFill="1" applyBorder="1" applyAlignment="1">
      <alignment horizontal="left"/>
    </xf>
    <xf numFmtId="182" fontId="43" fillId="38" borderId="2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33" borderId="22" xfId="0" applyNumberFormat="1" applyFont="1" applyFill="1" applyBorder="1" applyAlignment="1" applyProtection="1">
      <alignment horizontal="left"/>
      <protection locked="0"/>
    </xf>
    <xf numFmtId="0" fontId="7" fillId="33" borderId="23" xfId="0" applyNumberFormat="1" applyFont="1" applyFill="1" applyBorder="1" applyAlignment="1" applyProtection="1">
      <alignment horizontal="left"/>
      <protection locked="0"/>
    </xf>
    <xf numFmtId="0" fontId="7" fillId="33" borderId="24" xfId="0" applyNumberFormat="1" applyFont="1" applyFill="1" applyBorder="1" applyAlignment="1" applyProtection="1">
      <alignment horizontal="left"/>
      <protection locked="0"/>
    </xf>
    <xf numFmtId="182" fontId="7" fillId="33" borderId="22" xfId="0" applyNumberFormat="1" applyFont="1" applyFill="1" applyBorder="1" applyAlignment="1" applyProtection="1">
      <alignment horizontal="left"/>
      <protection locked="0"/>
    </xf>
    <xf numFmtId="182" fontId="7" fillId="33" borderId="24" xfId="0" applyNumberFormat="1" applyFont="1" applyFill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4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3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62"/>
  <sheetViews>
    <sheetView showGridLines="0" tabSelected="1" view="pageBreakPreview" zoomScale="80" zoomScaleNormal="80" zoomScaleSheetLayoutView="80" workbookViewId="0" topLeftCell="G5">
      <selection activeCell="H17" sqref="H17:J17"/>
    </sheetView>
  </sheetViews>
  <sheetFormatPr defaultColWidth="9.140625" defaultRowHeight="15"/>
  <cols>
    <col min="1" max="1" width="44.57421875" style="0" customWidth="1"/>
    <col min="2" max="13" width="13.7109375" style="0" customWidth="1"/>
    <col min="14" max="14" width="16.57421875" style="0" customWidth="1"/>
    <col min="15" max="15" width="12.00390625" style="0" customWidth="1"/>
    <col min="58" max="58" width="9.140625" style="0" customWidth="1"/>
    <col min="59" max="59" width="11.140625" style="0" customWidth="1"/>
    <col min="60" max="65" width="9.140625" style="0" customWidth="1"/>
    <col min="66" max="66" width="50.140625" style="0" customWidth="1"/>
    <col min="67" max="67" width="11.140625" style="0" customWidth="1"/>
    <col min="68" max="70" width="9.140625" style="0" customWidth="1"/>
  </cols>
  <sheetData>
    <row r="1" spans="1:15" ht="16.5" thickBot="1">
      <c r="A1" s="101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ht="15.75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59" ht="15.75" thickBot="1">
      <c r="A3" s="4"/>
      <c r="B3" s="2"/>
      <c r="C3" s="2"/>
      <c r="D3" s="2"/>
      <c r="E3" s="2"/>
      <c r="F3" s="2"/>
      <c r="G3" s="2"/>
      <c r="H3" s="2"/>
      <c r="I3" s="42"/>
      <c r="J3" s="42"/>
      <c r="K3" s="42"/>
      <c r="L3" s="42"/>
      <c r="M3" s="42"/>
      <c r="N3" s="42"/>
      <c r="O3" s="43"/>
      <c r="BG3" s="90" t="s">
        <v>42</v>
      </c>
    </row>
    <row r="4" spans="1:59" ht="21.75" customHeight="1" thickBot="1">
      <c r="A4" s="73" t="s">
        <v>37</v>
      </c>
      <c r="B4" s="74"/>
      <c r="C4" s="75"/>
      <c r="D4" s="104" t="s">
        <v>90</v>
      </c>
      <c r="E4" s="105"/>
      <c r="F4" s="105"/>
      <c r="G4" s="105"/>
      <c r="H4" s="106"/>
      <c r="I4" s="42"/>
      <c r="J4" s="42"/>
      <c r="K4" s="42"/>
      <c r="L4" s="42"/>
      <c r="M4" s="42"/>
      <c r="N4" s="42"/>
      <c r="O4" s="43"/>
      <c r="BG4" s="90" t="s">
        <v>19</v>
      </c>
    </row>
    <row r="5" spans="1:59" ht="12.75" customHeight="1" thickBot="1">
      <c r="A5" s="76"/>
      <c r="B5" s="77"/>
      <c r="C5" s="77"/>
      <c r="D5" s="77"/>
      <c r="E5" s="77"/>
      <c r="F5" s="77"/>
      <c r="G5" s="77"/>
      <c r="H5" s="77"/>
      <c r="I5" s="42"/>
      <c r="J5" s="42"/>
      <c r="K5" s="42"/>
      <c r="L5" s="42"/>
      <c r="M5" s="42"/>
      <c r="N5" s="42"/>
      <c r="O5" s="43"/>
      <c r="BG5" s="90" t="s">
        <v>18</v>
      </c>
    </row>
    <row r="6" spans="1:67" ht="22.5" customHeight="1" thickBot="1">
      <c r="A6" s="78" t="s">
        <v>312</v>
      </c>
      <c r="B6" s="107">
        <v>1029000</v>
      </c>
      <c r="C6" s="108"/>
      <c r="D6" s="79"/>
      <c r="E6" s="79"/>
      <c r="F6" s="79"/>
      <c r="G6" s="79"/>
      <c r="H6" s="79"/>
      <c r="I6" s="41"/>
      <c r="J6" s="41"/>
      <c r="K6" s="41"/>
      <c r="L6" s="41"/>
      <c r="M6" s="2"/>
      <c r="N6" s="2"/>
      <c r="O6" s="3"/>
      <c r="BG6" s="90" t="s">
        <v>17</v>
      </c>
      <c r="BM6" t="s">
        <v>45</v>
      </c>
      <c r="BN6" t="s">
        <v>46</v>
      </c>
      <c r="BO6">
        <v>1188</v>
      </c>
    </row>
    <row r="7" spans="1:67" ht="21.75" customHeight="1" thickBot="1">
      <c r="A7" s="78" t="s">
        <v>35</v>
      </c>
      <c r="B7" s="99">
        <f>N17</f>
        <v>1029000</v>
      </c>
      <c r="C7" s="100"/>
      <c r="D7" s="80"/>
      <c r="E7" s="80"/>
      <c r="F7" s="80"/>
      <c r="G7" s="80"/>
      <c r="H7" s="80"/>
      <c r="I7" s="2"/>
      <c r="J7" s="2"/>
      <c r="K7" s="2"/>
      <c r="L7" s="2"/>
      <c r="M7" s="2"/>
      <c r="N7" s="2"/>
      <c r="O7" s="3"/>
      <c r="BG7" s="90" t="s">
        <v>16</v>
      </c>
      <c r="BM7" t="s">
        <v>45</v>
      </c>
      <c r="BN7" t="s">
        <v>47</v>
      </c>
      <c r="BO7">
        <v>8496</v>
      </c>
    </row>
    <row r="8" spans="1:67" ht="22.5" customHeight="1" thickBot="1">
      <c r="A8" s="78" t="s">
        <v>36</v>
      </c>
      <c r="B8" s="99">
        <f>B6-B7</f>
        <v>0</v>
      </c>
      <c r="C8" s="100"/>
      <c r="D8" s="93" t="str">
        <f>IF(B7&gt;B6,"Please note that your expenditure should not exceed your allocation"," ")</f>
        <v> </v>
      </c>
      <c r="E8" s="94"/>
      <c r="F8" s="94"/>
      <c r="G8" s="94"/>
      <c r="H8" s="94"/>
      <c r="I8" s="2"/>
      <c r="J8" s="2"/>
      <c r="K8" s="2"/>
      <c r="L8" s="2"/>
      <c r="M8" s="40" t="s">
        <v>1</v>
      </c>
      <c r="N8" s="59" t="s">
        <v>311</v>
      </c>
      <c r="BG8" s="90" t="s">
        <v>15</v>
      </c>
      <c r="BM8" t="s">
        <v>45</v>
      </c>
      <c r="BN8" t="s">
        <v>48</v>
      </c>
      <c r="BO8">
        <v>3101</v>
      </c>
    </row>
    <row r="9" spans="1:67" ht="21.75" customHeight="1">
      <c r="A9" s="5"/>
      <c r="B9" s="14"/>
      <c r="C9" s="14"/>
      <c r="D9" s="14"/>
      <c r="E9" s="14"/>
      <c r="F9" s="14"/>
      <c r="G9" s="14"/>
      <c r="H9" s="14"/>
      <c r="I9" s="2"/>
      <c r="J9" s="2"/>
      <c r="K9" s="2"/>
      <c r="L9" s="2"/>
      <c r="M9" s="40" t="s">
        <v>2</v>
      </c>
      <c r="N9" s="95" t="s">
        <v>21</v>
      </c>
      <c r="BG9" s="90" t="s">
        <v>14</v>
      </c>
      <c r="BM9" t="s">
        <v>45</v>
      </c>
      <c r="BN9" t="s">
        <v>49</v>
      </c>
      <c r="BO9">
        <v>1008</v>
      </c>
    </row>
    <row r="10" spans="1:67" ht="15.75" thickBot="1">
      <c r="A10" s="5"/>
      <c r="B10" s="14"/>
      <c r="C10" s="14"/>
      <c r="D10" s="14"/>
      <c r="E10" s="14"/>
      <c r="F10" s="14"/>
      <c r="G10" s="14"/>
      <c r="H10" s="14"/>
      <c r="I10" s="2"/>
      <c r="J10" s="2"/>
      <c r="K10" s="2"/>
      <c r="L10" s="2"/>
      <c r="M10" s="2"/>
      <c r="N10" s="6"/>
      <c r="O10" s="7"/>
      <c r="BG10" s="90" t="s">
        <v>13</v>
      </c>
      <c r="BM10" t="s">
        <v>45</v>
      </c>
      <c r="BN10" t="s">
        <v>50</v>
      </c>
      <c r="BO10">
        <v>1000</v>
      </c>
    </row>
    <row r="11" spans="1:67" ht="15">
      <c r="A11" s="8" t="s">
        <v>3</v>
      </c>
      <c r="B11" s="34"/>
      <c r="C11" s="34"/>
      <c r="D11" s="34"/>
      <c r="E11" s="34"/>
      <c r="F11" s="34"/>
      <c r="G11" s="34"/>
      <c r="H11" s="34"/>
      <c r="I11" s="9"/>
      <c r="J11" s="9"/>
      <c r="K11" s="9"/>
      <c r="L11" s="9"/>
      <c r="M11" s="9"/>
      <c r="N11" s="9"/>
      <c r="O11" s="10"/>
      <c r="BG11" s="90" t="s">
        <v>11</v>
      </c>
      <c r="BM11" t="s">
        <v>45</v>
      </c>
      <c r="BN11" t="s">
        <v>51</v>
      </c>
      <c r="BO11">
        <v>1000</v>
      </c>
    </row>
    <row r="12" spans="1:67" s="67" customFormat="1" ht="30.75" customHeight="1">
      <c r="A12" s="63"/>
      <c r="B12" s="64" t="s">
        <v>20</v>
      </c>
      <c r="C12" s="64" t="s">
        <v>19</v>
      </c>
      <c r="D12" s="64" t="s">
        <v>18</v>
      </c>
      <c r="E12" s="64" t="s">
        <v>17</v>
      </c>
      <c r="F12" s="64" t="s">
        <v>16</v>
      </c>
      <c r="G12" s="64" t="s">
        <v>15</v>
      </c>
      <c r="H12" s="64" t="s">
        <v>14</v>
      </c>
      <c r="I12" s="64" t="s">
        <v>13</v>
      </c>
      <c r="J12" s="64" t="s">
        <v>11</v>
      </c>
      <c r="K12" s="64" t="s">
        <v>23</v>
      </c>
      <c r="L12" s="64" t="s">
        <v>22</v>
      </c>
      <c r="M12" s="64" t="s">
        <v>21</v>
      </c>
      <c r="N12" s="65" t="s">
        <v>12</v>
      </c>
      <c r="O12" s="66"/>
      <c r="BG12" s="90" t="s">
        <v>23</v>
      </c>
      <c r="BM12" t="s">
        <v>45</v>
      </c>
      <c r="BN12" t="s">
        <v>52</v>
      </c>
      <c r="BO12">
        <v>1000</v>
      </c>
    </row>
    <row r="13" spans="1:67" s="88" customFormat="1" ht="29.25" customHeight="1">
      <c r="A13" s="91" t="s">
        <v>27</v>
      </c>
      <c r="B13" s="92">
        <v>0</v>
      </c>
      <c r="C13" s="92">
        <f>B15</f>
        <v>258000</v>
      </c>
      <c r="D13" s="92">
        <f>C13+C14</f>
        <v>258000</v>
      </c>
      <c r="E13" s="92">
        <f>D13+D14</f>
        <v>258000</v>
      </c>
      <c r="F13" s="92">
        <f>E13+E14</f>
        <v>258000</v>
      </c>
      <c r="G13" s="92">
        <f>F13+F14</f>
        <v>721000</v>
      </c>
      <c r="H13" s="92">
        <f aca="true" t="shared" si="0" ref="H13:M13">G13+G14</f>
        <v>721000</v>
      </c>
      <c r="I13" s="92">
        <f t="shared" si="0"/>
        <v>721000</v>
      </c>
      <c r="J13" s="92">
        <f>I13+I14</f>
        <v>1029000</v>
      </c>
      <c r="K13" s="92">
        <f>J13+J14</f>
        <v>1029000</v>
      </c>
      <c r="L13" s="92">
        <f>K13+K14</f>
        <v>1029000</v>
      </c>
      <c r="M13" s="92">
        <f t="shared" si="0"/>
        <v>1029000</v>
      </c>
      <c r="N13" s="69"/>
      <c r="O13" s="87"/>
      <c r="BG13" s="90" t="s">
        <v>22</v>
      </c>
      <c r="BM13" t="s">
        <v>45</v>
      </c>
      <c r="BN13" t="s">
        <v>53</v>
      </c>
      <c r="BO13">
        <v>1057</v>
      </c>
    </row>
    <row r="14" spans="1:67" s="88" customFormat="1" ht="22.5" customHeight="1">
      <c r="A14" s="84" t="s">
        <v>24</v>
      </c>
      <c r="B14" s="68">
        <v>258000</v>
      </c>
      <c r="C14" s="68">
        <v>0</v>
      </c>
      <c r="D14" s="68">
        <v>0</v>
      </c>
      <c r="E14" s="68">
        <v>0</v>
      </c>
      <c r="F14" s="68">
        <v>463000</v>
      </c>
      <c r="G14" s="68">
        <v>0</v>
      </c>
      <c r="H14" s="68">
        <v>0</v>
      </c>
      <c r="I14" s="68">
        <v>308000</v>
      </c>
      <c r="J14" s="68">
        <v>0</v>
      </c>
      <c r="K14" s="68"/>
      <c r="L14" s="68">
        <v>0</v>
      </c>
      <c r="M14" s="68"/>
      <c r="N14" s="70">
        <f>SUM(B14:M14)</f>
        <v>1029000</v>
      </c>
      <c r="O14" s="87"/>
      <c r="BG14" s="90" t="s">
        <v>21</v>
      </c>
      <c r="BM14" t="s">
        <v>45</v>
      </c>
      <c r="BN14" t="s">
        <v>54</v>
      </c>
      <c r="BO14">
        <v>1000</v>
      </c>
    </row>
    <row r="15" spans="1:67" s="88" customFormat="1" ht="22.5" customHeight="1">
      <c r="A15" s="84" t="s">
        <v>25</v>
      </c>
      <c r="B15" s="44">
        <f aca="true" t="shared" si="1" ref="B15:H15">+SUM(B13:B14)</f>
        <v>258000</v>
      </c>
      <c r="C15" s="44">
        <f t="shared" si="1"/>
        <v>258000</v>
      </c>
      <c r="D15" s="44">
        <f t="shared" si="1"/>
        <v>258000</v>
      </c>
      <c r="E15" s="44">
        <f t="shared" si="1"/>
        <v>258000</v>
      </c>
      <c r="F15" s="44">
        <f t="shared" si="1"/>
        <v>721000</v>
      </c>
      <c r="G15" s="44">
        <f t="shared" si="1"/>
        <v>721000</v>
      </c>
      <c r="H15" s="44">
        <f t="shared" si="1"/>
        <v>721000</v>
      </c>
      <c r="I15" s="44">
        <f>+SUM(I13:I14)</f>
        <v>1029000</v>
      </c>
      <c r="J15" s="44">
        <f>+SUM(J13:J14)</f>
        <v>1029000</v>
      </c>
      <c r="K15" s="44">
        <f>+SUM(K13:K14)</f>
        <v>1029000</v>
      </c>
      <c r="L15" s="44">
        <f>+SUM(L13:L14)</f>
        <v>1029000</v>
      </c>
      <c r="M15" s="44">
        <f>+SUM(M13:M14)</f>
        <v>1029000</v>
      </c>
      <c r="N15" s="44">
        <f>N14</f>
        <v>1029000</v>
      </c>
      <c r="O15" s="87"/>
      <c r="BM15" t="s">
        <v>45</v>
      </c>
      <c r="BN15" t="s">
        <v>55</v>
      </c>
      <c r="BO15">
        <v>1000</v>
      </c>
    </row>
    <row r="16" spans="1:67" s="88" customFormat="1" ht="22.5" customHeight="1">
      <c r="A16" s="84" t="s">
        <v>26</v>
      </c>
      <c r="B16" s="92">
        <v>0</v>
      </c>
      <c r="C16" s="92">
        <f aca="true" t="shared" si="2" ref="C16:J16">B16+B17</f>
        <v>55004</v>
      </c>
      <c r="D16" s="92">
        <f t="shared" si="2"/>
        <v>138918</v>
      </c>
      <c r="E16" s="92">
        <f t="shared" si="2"/>
        <v>224000</v>
      </c>
      <c r="F16" s="92">
        <f t="shared" si="2"/>
        <v>343901</v>
      </c>
      <c r="G16" s="92">
        <f t="shared" si="2"/>
        <v>447870</v>
      </c>
      <c r="H16" s="92">
        <f t="shared" si="2"/>
        <v>515953</v>
      </c>
      <c r="I16" s="92">
        <f t="shared" si="2"/>
        <v>560111</v>
      </c>
      <c r="J16" s="92">
        <f t="shared" si="2"/>
        <v>643231</v>
      </c>
      <c r="K16" s="92">
        <f>J16+J17</f>
        <v>748403</v>
      </c>
      <c r="L16" s="92">
        <f>K16+K17</f>
        <v>855146</v>
      </c>
      <c r="M16" s="92">
        <f>L16+L17</f>
        <v>962078</v>
      </c>
      <c r="N16" s="71"/>
      <c r="O16" s="87"/>
      <c r="BM16" t="s">
        <v>45</v>
      </c>
      <c r="BN16" t="s">
        <v>56</v>
      </c>
      <c r="BO16">
        <v>1144</v>
      </c>
    </row>
    <row r="17" spans="1:67" s="88" customFormat="1" ht="22.5" customHeight="1">
      <c r="A17" s="84" t="s">
        <v>28</v>
      </c>
      <c r="B17" s="68">
        <v>55004</v>
      </c>
      <c r="C17" s="68">
        <v>83914</v>
      </c>
      <c r="D17" s="68">
        <v>85082</v>
      </c>
      <c r="E17" s="68">
        <v>119901</v>
      </c>
      <c r="F17" s="68">
        <v>103969</v>
      </c>
      <c r="G17" s="68">
        <v>68083</v>
      </c>
      <c r="H17" s="68">
        <v>44158</v>
      </c>
      <c r="I17" s="68">
        <v>83120</v>
      </c>
      <c r="J17" s="68">
        <v>105172</v>
      </c>
      <c r="K17" s="68">
        <v>106743</v>
      </c>
      <c r="L17" s="68">
        <f>93738+13194</f>
        <v>106932</v>
      </c>
      <c r="M17" s="68">
        <v>66922</v>
      </c>
      <c r="N17" s="70">
        <f>SUM(B17:M17)</f>
        <v>1029000</v>
      </c>
      <c r="O17" s="87"/>
      <c r="BM17" t="s">
        <v>45</v>
      </c>
      <c r="BN17" t="s">
        <v>57</v>
      </c>
      <c r="BO17">
        <v>1000</v>
      </c>
    </row>
    <row r="18" spans="1:67" s="88" customFormat="1" ht="22.5" customHeight="1">
      <c r="A18" s="85" t="s">
        <v>29</v>
      </c>
      <c r="B18" s="44">
        <f>B16+B17</f>
        <v>55004</v>
      </c>
      <c r="C18" s="44">
        <f>C16+C17</f>
        <v>138918</v>
      </c>
      <c r="D18" s="44">
        <f aca="true" t="shared" si="3" ref="D18:M18">D16+D17</f>
        <v>224000</v>
      </c>
      <c r="E18" s="44">
        <f t="shared" si="3"/>
        <v>343901</v>
      </c>
      <c r="F18" s="44">
        <f t="shared" si="3"/>
        <v>447870</v>
      </c>
      <c r="G18" s="44">
        <f t="shared" si="3"/>
        <v>515953</v>
      </c>
      <c r="H18" s="44">
        <f t="shared" si="3"/>
        <v>560111</v>
      </c>
      <c r="I18" s="44">
        <f t="shared" si="3"/>
        <v>643231</v>
      </c>
      <c r="J18" s="44">
        <f t="shared" si="3"/>
        <v>748403</v>
      </c>
      <c r="K18" s="44">
        <f t="shared" si="3"/>
        <v>855146</v>
      </c>
      <c r="L18" s="44">
        <f t="shared" si="3"/>
        <v>962078</v>
      </c>
      <c r="M18" s="44">
        <f t="shared" si="3"/>
        <v>1029000</v>
      </c>
      <c r="N18" s="86">
        <f>N17</f>
        <v>1029000</v>
      </c>
      <c r="O18" s="87"/>
      <c r="BM18" t="s">
        <v>45</v>
      </c>
      <c r="BN18" t="s">
        <v>58</v>
      </c>
      <c r="BO18">
        <v>1000</v>
      </c>
    </row>
    <row r="19" spans="1:67" s="88" customFormat="1" ht="22.5" customHeight="1">
      <c r="A19" s="85" t="s">
        <v>10</v>
      </c>
      <c r="B19" s="44">
        <f aca="true" t="shared" si="4" ref="B19:H19">+B15-B18</f>
        <v>202996</v>
      </c>
      <c r="C19" s="44">
        <f t="shared" si="4"/>
        <v>119082</v>
      </c>
      <c r="D19" s="44">
        <f t="shared" si="4"/>
        <v>34000</v>
      </c>
      <c r="E19" s="44">
        <f t="shared" si="4"/>
        <v>-85901</v>
      </c>
      <c r="F19" s="44">
        <f t="shared" si="4"/>
        <v>273130</v>
      </c>
      <c r="G19" s="44">
        <f t="shared" si="4"/>
        <v>205047</v>
      </c>
      <c r="H19" s="44">
        <f t="shared" si="4"/>
        <v>160889</v>
      </c>
      <c r="I19" s="44">
        <f>+I15-I18</f>
        <v>385769</v>
      </c>
      <c r="J19" s="44">
        <f>+J15-J18</f>
        <v>280597</v>
      </c>
      <c r="K19" s="44">
        <f>+K15-K18</f>
        <v>173854</v>
      </c>
      <c r="L19" s="44">
        <f>+L15-L18</f>
        <v>66922</v>
      </c>
      <c r="M19" s="44">
        <f>+M15-M18</f>
        <v>0</v>
      </c>
      <c r="N19" s="69"/>
      <c r="O19" s="87"/>
      <c r="BM19" t="s">
        <v>45</v>
      </c>
      <c r="BN19" t="s">
        <v>59</v>
      </c>
      <c r="BO19">
        <v>1062</v>
      </c>
    </row>
    <row r="20" spans="1:67" s="88" customFormat="1" ht="22.5" customHeight="1">
      <c r="A20" s="85" t="s">
        <v>41</v>
      </c>
      <c r="B20" s="89">
        <f aca="true" t="shared" si="5" ref="B20:H20">IF(B15=0,0,B18/B15)</f>
        <v>0.2131937984496124</v>
      </c>
      <c r="C20" s="89">
        <f t="shared" si="5"/>
        <v>0.5384418604651163</v>
      </c>
      <c r="D20" s="89">
        <f t="shared" si="5"/>
        <v>0.8682170542635659</v>
      </c>
      <c r="E20" s="89">
        <f t="shared" si="5"/>
        <v>1.3329496124031008</v>
      </c>
      <c r="F20" s="89">
        <f>IF(F15=0,0,F18/F15)</f>
        <v>0.6211789181692094</v>
      </c>
      <c r="G20" s="89">
        <f>IF(G15=0,0,G18/G15)</f>
        <v>0.7156074895977809</v>
      </c>
      <c r="H20" s="89">
        <f t="shared" si="5"/>
        <v>0.7768529819694868</v>
      </c>
      <c r="I20" s="89">
        <f>IF(I15=0,0,I18/I15)</f>
        <v>0.6251030126336249</v>
      </c>
      <c r="J20" s="89">
        <f>IF(J15=0,0,J18/J15)</f>
        <v>0.7273109815354714</v>
      </c>
      <c r="K20" s="89">
        <f>IF(K15=0,0,K18/K15)</f>
        <v>0.8310456754130223</v>
      </c>
      <c r="L20" s="89">
        <f>IF(L15=0,0,L18/L15)</f>
        <v>0.9349640427599611</v>
      </c>
      <c r="M20" s="89">
        <f>IF(M15=0,0,M18/M15)</f>
        <v>1</v>
      </c>
      <c r="N20" s="72"/>
      <c r="O20" s="87"/>
      <c r="BM20" t="s">
        <v>45</v>
      </c>
      <c r="BN20" t="s">
        <v>60</v>
      </c>
      <c r="BO20">
        <v>1000</v>
      </c>
    </row>
    <row r="21" spans="1:67" s="88" customFormat="1" ht="22.5" customHeight="1">
      <c r="A21" s="85" t="s">
        <v>4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70">
        <f>SUM(B21:M21)</f>
        <v>0</v>
      </c>
      <c r="O21" s="87"/>
      <c r="BM21" t="s">
        <v>45</v>
      </c>
      <c r="BN21" t="s">
        <v>61</v>
      </c>
      <c r="BO21">
        <v>2167</v>
      </c>
    </row>
    <row r="22" spans="1:67" s="88" customFormat="1" ht="22.5" customHeight="1">
      <c r="A22" s="85" t="s">
        <v>5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70"/>
      <c r="O22" s="87"/>
      <c r="BM22" t="s">
        <v>45</v>
      </c>
      <c r="BN22" t="s">
        <v>62</v>
      </c>
      <c r="BO22">
        <v>2297</v>
      </c>
    </row>
    <row r="23" spans="1:67" ht="15.75">
      <c r="A23" s="5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BM23" t="s">
        <v>45</v>
      </c>
      <c r="BN23" t="s">
        <v>63</v>
      </c>
      <c r="BO23">
        <v>1479</v>
      </c>
    </row>
    <row r="24" spans="1:97" s="83" customFormat="1" ht="24.75" customHeight="1">
      <c r="A24" s="109" t="s">
        <v>40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8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t="s">
        <v>45</v>
      </c>
      <c r="BN24" t="s">
        <v>64</v>
      </c>
      <c r="BO24">
        <v>1311</v>
      </c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</row>
    <row r="25" spans="1:97" s="83" customFormat="1" ht="24.7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8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t="s">
        <v>45</v>
      </c>
      <c r="BN25" t="s">
        <v>65</v>
      </c>
      <c r="BO25">
        <v>1415</v>
      </c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</row>
    <row r="26" spans="1:97" s="83" customFormat="1" ht="24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8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t="s">
        <v>45</v>
      </c>
      <c r="BN26" t="s">
        <v>66</v>
      </c>
      <c r="BO26">
        <v>2000</v>
      </c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</row>
    <row r="27" spans="1:97" s="83" customFormat="1" ht="24.75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81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t="s">
        <v>45</v>
      </c>
      <c r="BN27" t="s">
        <v>67</v>
      </c>
      <c r="BO27">
        <v>1117</v>
      </c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</row>
    <row r="28" spans="1:97" s="83" customFormat="1" ht="24.75" customHeigh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81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t="s">
        <v>45</v>
      </c>
      <c r="BN28" t="s">
        <v>68</v>
      </c>
      <c r="BO28">
        <v>4079</v>
      </c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</row>
    <row r="29" spans="1:97" s="83" customFormat="1" ht="24.75" customHeight="1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81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t="s">
        <v>45</v>
      </c>
      <c r="BN29" t="s">
        <v>69</v>
      </c>
      <c r="BO29">
        <v>7797</v>
      </c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</row>
    <row r="30" spans="1:97" s="57" customFormat="1" ht="24.75" customHeight="1" thickBo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0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t="s">
        <v>45</v>
      </c>
      <c r="BN30" t="s">
        <v>70</v>
      </c>
      <c r="BO30">
        <v>1548</v>
      </c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</row>
    <row r="31" spans="1:67" ht="15.75" hidden="1" thickBot="1">
      <c r="A31" s="1"/>
      <c r="B31" s="33"/>
      <c r="C31" s="33"/>
      <c r="D31" s="33"/>
      <c r="E31" s="33"/>
      <c r="F31" s="33"/>
      <c r="G31" s="33"/>
      <c r="H31" s="33"/>
      <c r="I31" s="12"/>
      <c r="J31" s="13"/>
      <c r="K31" s="13"/>
      <c r="L31" s="13"/>
      <c r="M31" s="16"/>
      <c r="N31" s="14"/>
      <c r="O31" s="15"/>
      <c r="BM31" t="s">
        <v>45</v>
      </c>
      <c r="BN31" t="s">
        <v>71</v>
      </c>
      <c r="BO31">
        <v>1497</v>
      </c>
    </row>
    <row r="32" spans="1:67" ht="15.75" hidden="1" thickBot="1">
      <c r="A32" s="11"/>
      <c r="B32" s="35"/>
      <c r="C32" s="35"/>
      <c r="D32" s="35"/>
      <c r="E32" s="35"/>
      <c r="F32" s="35"/>
      <c r="G32" s="35"/>
      <c r="H32" s="35"/>
      <c r="I32" s="12"/>
      <c r="J32" s="13"/>
      <c r="K32" s="13"/>
      <c r="L32" s="13"/>
      <c r="M32" s="16"/>
      <c r="N32" s="14"/>
      <c r="O32" s="15"/>
      <c r="BM32" t="s">
        <v>45</v>
      </c>
      <c r="BN32" t="s">
        <v>72</v>
      </c>
      <c r="BO32">
        <v>2438</v>
      </c>
    </row>
    <row r="33" spans="1:67" ht="15.75" hidden="1" thickBot="1">
      <c r="A33" s="11"/>
      <c r="B33" s="35"/>
      <c r="C33" s="35"/>
      <c r="D33" s="35"/>
      <c r="E33" s="35"/>
      <c r="F33" s="35"/>
      <c r="G33" s="35"/>
      <c r="H33" s="35"/>
      <c r="I33" s="12"/>
      <c r="J33" s="13"/>
      <c r="K33" s="13"/>
      <c r="L33" s="13"/>
      <c r="M33" s="17"/>
      <c r="N33" s="14"/>
      <c r="O33" s="15"/>
      <c r="BM33" t="s">
        <v>45</v>
      </c>
      <c r="BN33" t="s">
        <v>73</v>
      </c>
      <c r="BO33">
        <v>1474</v>
      </c>
    </row>
    <row r="34" spans="1:67" ht="15.75" hidden="1" thickBot="1">
      <c r="A34" s="11"/>
      <c r="B34" s="35"/>
      <c r="C34" s="35"/>
      <c r="D34" s="35"/>
      <c r="E34" s="35"/>
      <c r="F34" s="35"/>
      <c r="G34" s="35"/>
      <c r="H34" s="35"/>
      <c r="I34" s="12"/>
      <c r="J34" s="13"/>
      <c r="K34" s="13"/>
      <c r="L34" s="13"/>
      <c r="M34" s="17"/>
      <c r="N34" s="14"/>
      <c r="O34" s="15"/>
      <c r="BM34" t="s">
        <v>45</v>
      </c>
      <c r="BN34" t="s">
        <v>74</v>
      </c>
      <c r="BO34">
        <v>1266</v>
      </c>
    </row>
    <row r="35" spans="1:67" ht="15.75" hidden="1" thickBot="1">
      <c r="A35" s="11"/>
      <c r="B35" s="35"/>
      <c r="C35" s="35"/>
      <c r="D35" s="35"/>
      <c r="E35" s="35"/>
      <c r="F35" s="35"/>
      <c r="G35" s="35"/>
      <c r="H35" s="35"/>
      <c r="I35" s="12"/>
      <c r="J35" s="13"/>
      <c r="K35" s="13"/>
      <c r="L35" s="13"/>
      <c r="M35" s="17"/>
      <c r="N35" s="14"/>
      <c r="O35" s="15"/>
      <c r="BM35" t="s">
        <v>45</v>
      </c>
      <c r="BN35" t="s">
        <v>75</v>
      </c>
      <c r="BO35">
        <v>1000</v>
      </c>
    </row>
    <row r="36" spans="1:67" ht="15.75" hidden="1" thickBot="1">
      <c r="A36" s="11"/>
      <c r="B36" s="35"/>
      <c r="C36" s="35"/>
      <c r="D36" s="35"/>
      <c r="E36" s="35"/>
      <c r="F36" s="35"/>
      <c r="G36" s="35"/>
      <c r="H36" s="35"/>
      <c r="I36" s="12"/>
      <c r="J36" s="13"/>
      <c r="K36" s="13"/>
      <c r="L36" s="13"/>
      <c r="M36" s="17"/>
      <c r="N36" s="14"/>
      <c r="O36" s="15"/>
      <c r="BM36" t="s">
        <v>45</v>
      </c>
      <c r="BN36" t="s">
        <v>76</v>
      </c>
      <c r="BO36">
        <v>1261</v>
      </c>
    </row>
    <row r="37" spans="1:67" ht="15.75" hidden="1" thickBot="1">
      <c r="A37" s="11"/>
      <c r="B37" s="35"/>
      <c r="C37" s="35"/>
      <c r="D37" s="35"/>
      <c r="E37" s="35"/>
      <c r="F37" s="35"/>
      <c r="G37" s="35"/>
      <c r="H37" s="35"/>
      <c r="I37" s="13"/>
      <c r="J37" s="16"/>
      <c r="K37" s="16"/>
      <c r="L37" s="16"/>
      <c r="M37" s="16"/>
      <c r="N37" s="14"/>
      <c r="O37" s="15"/>
      <c r="BM37" t="s">
        <v>45</v>
      </c>
      <c r="BN37" t="s">
        <v>77</v>
      </c>
      <c r="BO37">
        <v>1232</v>
      </c>
    </row>
    <row r="38" spans="1:67" ht="15.75" hidden="1" thickBot="1">
      <c r="A38" s="11"/>
      <c r="B38" s="35"/>
      <c r="C38" s="35"/>
      <c r="D38" s="35"/>
      <c r="E38" s="35"/>
      <c r="F38" s="35"/>
      <c r="G38" s="35"/>
      <c r="H38" s="35"/>
      <c r="I38" s="18"/>
      <c r="J38" s="13"/>
      <c r="K38" s="13"/>
      <c r="L38" s="13"/>
      <c r="M38" s="13"/>
      <c r="N38" s="13"/>
      <c r="O38" s="19"/>
      <c r="BM38" t="s">
        <v>45</v>
      </c>
      <c r="BN38" t="s">
        <v>78</v>
      </c>
      <c r="BO38">
        <v>1699</v>
      </c>
    </row>
    <row r="39" spans="1:67" ht="15.75" hidden="1" thickBot="1">
      <c r="A39" s="5"/>
      <c r="B39" s="14"/>
      <c r="C39" s="14"/>
      <c r="D39" s="14"/>
      <c r="E39" s="14"/>
      <c r="F39" s="14"/>
      <c r="G39" s="14"/>
      <c r="H39" s="14"/>
      <c r="I39" s="14"/>
      <c r="J39" s="16"/>
      <c r="K39" s="16"/>
      <c r="L39" s="16"/>
      <c r="M39" s="16"/>
      <c r="N39" s="16"/>
      <c r="O39" s="20"/>
      <c r="BM39" t="s">
        <v>45</v>
      </c>
      <c r="BN39" t="s">
        <v>79</v>
      </c>
      <c r="BO39">
        <v>3213</v>
      </c>
    </row>
    <row r="40" spans="1:67" ht="15.75" hidden="1" thickBot="1">
      <c r="A40" s="5"/>
      <c r="B40" s="14"/>
      <c r="C40" s="14"/>
      <c r="D40" s="14"/>
      <c r="E40" s="14"/>
      <c r="F40" s="14"/>
      <c r="G40" s="14"/>
      <c r="H40" s="14"/>
      <c r="I40" s="14"/>
      <c r="J40" s="16"/>
      <c r="K40" s="16"/>
      <c r="L40" s="16"/>
      <c r="M40" s="16"/>
      <c r="N40" s="16"/>
      <c r="O40" s="20"/>
      <c r="BM40" t="s">
        <v>45</v>
      </c>
      <c r="BN40" t="s">
        <v>80</v>
      </c>
      <c r="BO40">
        <v>1790</v>
      </c>
    </row>
    <row r="41" spans="1:67" ht="15.75" hidden="1" thickBot="1">
      <c r="A41" s="5"/>
      <c r="B41" s="14"/>
      <c r="C41" s="14"/>
      <c r="D41" s="14"/>
      <c r="E41" s="14"/>
      <c r="F41" s="14"/>
      <c r="G41" s="14"/>
      <c r="H41" s="14"/>
      <c r="I41" s="14"/>
      <c r="J41" s="16"/>
      <c r="K41" s="16"/>
      <c r="L41" s="16"/>
      <c r="M41" s="16"/>
      <c r="N41" s="16"/>
      <c r="O41" s="20"/>
      <c r="BM41" t="s">
        <v>45</v>
      </c>
      <c r="BN41" t="s">
        <v>81</v>
      </c>
      <c r="BO41">
        <v>1626</v>
      </c>
    </row>
    <row r="42" spans="1:67" ht="15.75" hidden="1" thickBot="1">
      <c r="A42" s="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BM42" t="s">
        <v>45</v>
      </c>
      <c r="BN42" t="s">
        <v>82</v>
      </c>
      <c r="BO42">
        <v>1084</v>
      </c>
    </row>
    <row r="43" spans="1:67" ht="15.75" hidden="1" thickBot="1">
      <c r="A43" s="21"/>
      <c r="B43" s="36"/>
      <c r="C43" s="36"/>
      <c r="D43" s="36"/>
      <c r="E43" s="36"/>
      <c r="F43" s="36"/>
      <c r="G43" s="36"/>
      <c r="H43" s="36"/>
      <c r="I43" s="14"/>
      <c r="J43" s="16"/>
      <c r="K43" s="16"/>
      <c r="L43" s="16"/>
      <c r="M43" s="16"/>
      <c r="N43" s="16"/>
      <c r="O43" s="20"/>
      <c r="BM43" t="s">
        <v>45</v>
      </c>
      <c r="BN43" t="s">
        <v>83</v>
      </c>
      <c r="BO43">
        <v>1231</v>
      </c>
    </row>
    <row r="44" spans="1:67" ht="15.75" hidden="1" thickBot="1">
      <c r="A44" s="21"/>
      <c r="B44" s="36"/>
      <c r="C44" s="36"/>
      <c r="D44" s="36"/>
      <c r="E44" s="36"/>
      <c r="F44" s="36"/>
      <c r="G44" s="36"/>
      <c r="H44" s="36"/>
      <c r="I44" s="14"/>
      <c r="J44" s="16"/>
      <c r="K44" s="16"/>
      <c r="L44" s="16"/>
      <c r="M44" s="16"/>
      <c r="N44" s="16"/>
      <c r="O44" s="20"/>
      <c r="BM44" t="s">
        <v>45</v>
      </c>
      <c r="BN44" t="s">
        <v>84</v>
      </c>
      <c r="BO44">
        <v>6006</v>
      </c>
    </row>
    <row r="45" spans="1:67" ht="15.75" hidden="1" thickBot="1">
      <c r="A45" s="21"/>
      <c r="B45" s="36"/>
      <c r="C45" s="36"/>
      <c r="D45" s="36"/>
      <c r="E45" s="36"/>
      <c r="F45" s="36"/>
      <c r="G45" s="36"/>
      <c r="H45" s="36"/>
      <c r="I45" s="14"/>
      <c r="J45" s="16"/>
      <c r="K45" s="16"/>
      <c r="L45" s="16"/>
      <c r="M45" s="16"/>
      <c r="N45" s="16"/>
      <c r="O45" s="20"/>
      <c r="BM45" t="s">
        <v>85</v>
      </c>
      <c r="BN45" t="s">
        <v>86</v>
      </c>
      <c r="BO45">
        <v>5151</v>
      </c>
    </row>
    <row r="46" spans="1:67" ht="15.75" hidden="1" thickBot="1">
      <c r="A46" s="21"/>
      <c r="B46" s="36"/>
      <c r="C46" s="36"/>
      <c r="D46" s="36"/>
      <c r="E46" s="36"/>
      <c r="F46" s="36"/>
      <c r="G46" s="36"/>
      <c r="H46" s="36"/>
      <c r="I46" s="14"/>
      <c r="J46" s="16"/>
      <c r="K46" s="16"/>
      <c r="L46" s="16"/>
      <c r="M46" s="16"/>
      <c r="N46" s="16"/>
      <c r="O46" s="20"/>
      <c r="BM46" t="s">
        <v>85</v>
      </c>
      <c r="BN46" t="s">
        <v>87</v>
      </c>
      <c r="BO46">
        <v>1000</v>
      </c>
    </row>
    <row r="47" spans="1:67" ht="15.75" hidden="1" thickBot="1">
      <c r="A47" s="21"/>
      <c r="B47" s="36"/>
      <c r="C47" s="36"/>
      <c r="D47" s="36"/>
      <c r="E47" s="36"/>
      <c r="F47" s="36"/>
      <c r="G47" s="36"/>
      <c r="H47" s="36"/>
      <c r="I47" s="14"/>
      <c r="J47" s="16"/>
      <c r="K47" s="16"/>
      <c r="L47" s="16"/>
      <c r="M47" s="16"/>
      <c r="N47" s="16"/>
      <c r="O47" s="20"/>
      <c r="BM47" t="s">
        <v>85</v>
      </c>
      <c r="BN47" t="s">
        <v>88</v>
      </c>
      <c r="BO47">
        <v>1155</v>
      </c>
    </row>
    <row r="48" spans="1:67" ht="11.25" customHeight="1" hidden="1" thickBot="1">
      <c r="A48" s="21"/>
      <c r="B48" s="36"/>
      <c r="C48" s="36"/>
      <c r="D48" s="36"/>
      <c r="E48" s="36"/>
      <c r="F48" s="36"/>
      <c r="G48" s="36"/>
      <c r="H48" s="36"/>
      <c r="I48" s="14"/>
      <c r="J48" s="16"/>
      <c r="K48" s="16"/>
      <c r="L48" s="16"/>
      <c r="M48" s="16"/>
      <c r="N48" s="16"/>
      <c r="O48" s="20"/>
      <c r="BM48" t="s">
        <v>85</v>
      </c>
      <c r="BN48" t="s">
        <v>89</v>
      </c>
      <c r="BO48">
        <v>1000</v>
      </c>
    </row>
    <row r="49" spans="1:67" ht="15.75" hidden="1" thickBot="1">
      <c r="A49" s="21"/>
      <c r="B49" s="36"/>
      <c r="C49" s="36"/>
      <c r="D49" s="36"/>
      <c r="E49" s="36"/>
      <c r="F49" s="36"/>
      <c r="G49" s="36"/>
      <c r="H49" s="36"/>
      <c r="I49" s="14"/>
      <c r="J49" s="16"/>
      <c r="K49" s="16"/>
      <c r="L49" s="16"/>
      <c r="M49" s="16"/>
      <c r="N49" s="16"/>
      <c r="O49" s="20"/>
      <c r="BM49" t="s">
        <v>85</v>
      </c>
      <c r="BN49" t="s">
        <v>90</v>
      </c>
      <c r="BO49">
        <v>1053</v>
      </c>
    </row>
    <row r="50" spans="1:67" ht="15.75" hidden="1" thickBot="1">
      <c r="A50" s="21"/>
      <c r="B50" s="36"/>
      <c r="C50" s="36"/>
      <c r="D50" s="36"/>
      <c r="E50" s="36"/>
      <c r="F50" s="36"/>
      <c r="G50" s="36"/>
      <c r="H50" s="36"/>
      <c r="I50" s="14"/>
      <c r="J50" s="16"/>
      <c r="K50" s="16"/>
      <c r="L50" s="16"/>
      <c r="M50" s="16"/>
      <c r="N50" s="16"/>
      <c r="O50" s="20"/>
      <c r="BM50" t="s">
        <v>85</v>
      </c>
      <c r="BN50" t="s">
        <v>91</v>
      </c>
      <c r="BO50">
        <v>1147</v>
      </c>
    </row>
    <row r="51" spans="1:67" ht="15.75" hidden="1" thickBot="1">
      <c r="A51" s="21"/>
      <c r="B51" s="36"/>
      <c r="C51" s="36"/>
      <c r="D51" s="36"/>
      <c r="E51" s="36"/>
      <c r="F51" s="36"/>
      <c r="G51" s="36"/>
      <c r="H51" s="36"/>
      <c r="I51" s="14"/>
      <c r="J51" s="16"/>
      <c r="K51" s="16"/>
      <c r="L51" s="16"/>
      <c r="M51" s="16"/>
      <c r="N51" s="16"/>
      <c r="O51" s="20"/>
      <c r="BM51" t="s">
        <v>85</v>
      </c>
      <c r="BN51" t="s">
        <v>92</v>
      </c>
      <c r="BO51">
        <v>1032</v>
      </c>
    </row>
    <row r="52" spans="1:67" ht="15.75" hidden="1" thickBot="1">
      <c r="A52" s="21"/>
      <c r="B52" s="36"/>
      <c r="C52" s="36"/>
      <c r="D52" s="36"/>
      <c r="E52" s="36"/>
      <c r="F52" s="36"/>
      <c r="G52" s="36"/>
      <c r="H52" s="36"/>
      <c r="I52" s="14"/>
      <c r="J52" s="16"/>
      <c r="K52" s="16"/>
      <c r="L52" s="16"/>
      <c r="M52" s="16"/>
      <c r="N52" s="16"/>
      <c r="O52" s="20"/>
      <c r="BM52" t="s">
        <v>85</v>
      </c>
      <c r="BN52" t="s">
        <v>93</v>
      </c>
      <c r="BO52">
        <v>1000</v>
      </c>
    </row>
    <row r="53" spans="1:67" ht="15.75" hidden="1" thickBot="1">
      <c r="A53" s="21"/>
      <c r="B53" s="36"/>
      <c r="C53" s="36"/>
      <c r="D53" s="36"/>
      <c r="E53" s="36"/>
      <c r="F53" s="36"/>
      <c r="G53" s="36"/>
      <c r="H53" s="36"/>
      <c r="I53" s="14"/>
      <c r="J53" s="16"/>
      <c r="K53" s="16"/>
      <c r="L53" s="16"/>
      <c r="M53" s="16"/>
      <c r="N53" s="16"/>
      <c r="O53" s="20"/>
      <c r="BM53" t="s">
        <v>85</v>
      </c>
      <c r="BN53" t="s">
        <v>94</v>
      </c>
      <c r="BO53">
        <v>1131</v>
      </c>
    </row>
    <row r="54" spans="1:67" ht="15.75" hidden="1" thickBot="1">
      <c r="A54" s="21"/>
      <c r="B54" s="36"/>
      <c r="C54" s="36"/>
      <c r="D54" s="36"/>
      <c r="E54" s="36"/>
      <c r="F54" s="36"/>
      <c r="G54" s="36"/>
      <c r="H54" s="36"/>
      <c r="I54" s="14"/>
      <c r="J54" s="16"/>
      <c r="K54" s="16"/>
      <c r="L54" s="16"/>
      <c r="M54" s="16"/>
      <c r="N54" s="16"/>
      <c r="O54" s="20"/>
      <c r="BM54" t="s">
        <v>85</v>
      </c>
      <c r="BN54" t="s">
        <v>95</v>
      </c>
      <c r="BO54">
        <v>1000</v>
      </c>
    </row>
    <row r="55" spans="1:67" ht="15.75" hidden="1" thickBot="1">
      <c r="A55" s="21"/>
      <c r="B55" s="36"/>
      <c r="C55" s="36"/>
      <c r="D55" s="36"/>
      <c r="E55" s="36"/>
      <c r="F55" s="36"/>
      <c r="G55" s="36"/>
      <c r="H55" s="36"/>
      <c r="I55" s="14"/>
      <c r="J55" s="16"/>
      <c r="K55" s="16"/>
      <c r="L55" s="16"/>
      <c r="M55" s="16"/>
      <c r="N55" s="16"/>
      <c r="O55" s="20"/>
      <c r="BM55" t="s">
        <v>85</v>
      </c>
      <c r="BN55" t="s">
        <v>96</v>
      </c>
      <c r="BO55">
        <v>1000</v>
      </c>
    </row>
    <row r="56" spans="1:67" ht="15.75" hidden="1" thickBot="1">
      <c r="A56" s="21"/>
      <c r="B56" s="36"/>
      <c r="C56" s="36"/>
      <c r="D56" s="36"/>
      <c r="E56" s="36"/>
      <c r="F56" s="36"/>
      <c r="G56" s="36"/>
      <c r="H56" s="36"/>
      <c r="I56" s="14"/>
      <c r="J56" s="16"/>
      <c r="K56" s="16"/>
      <c r="L56" s="16"/>
      <c r="M56" s="16"/>
      <c r="N56" s="16"/>
      <c r="O56" s="20"/>
      <c r="BM56" t="s">
        <v>85</v>
      </c>
      <c r="BN56" t="s">
        <v>97</v>
      </c>
      <c r="BO56">
        <v>1908</v>
      </c>
    </row>
    <row r="57" spans="1:67" ht="15.75" hidden="1" thickBot="1">
      <c r="A57" s="21"/>
      <c r="B57" s="36"/>
      <c r="C57" s="36"/>
      <c r="D57" s="36"/>
      <c r="E57" s="36"/>
      <c r="F57" s="36"/>
      <c r="G57" s="36"/>
      <c r="H57" s="36"/>
      <c r="I57" s="14"/>
      <c r="J57" s="13"/>
      <c r="K57" s="13"/>
      <c r="L57" s="13"/>
      <c r="M57" s="13"/>
      <c r="N57" s="14"/>
      <c r="O57" s="15"/>
      <c r="BM57" t="s">
        <v>85</v>
      </c>
      <c r="BN57" t="s">
        <v>98</v>
      </c>
      <c r="BO57">
        <v>1000</v>
      </c>
    </row>
    <row r="58" spans="1:67" ht="15.75" hidden="1" thickBot="1">
      <c r="A58" s="21"/>
      <c r="B58" s="36"/>
      <c r="C58" s="36"/>
      <c r="D58" s="36"/>
      <c r="E58" s="36"/>
      <c r="F58" s="36"/>
      <c r="G58" s="36"/>
      <c r="H58" s="36"/>
      <c r="I58" s="14"/>
      <c r="J58" s="13"/>
      <c r="K58" s="13"/>
      <c r="L58" s="13"/>
      <c r="M58" s="13"/>
      <c r="N58" s="14"/>
      <c r="O58" s="15"/>
      <c r="BM58" t="s">
        <v>85</v>
      </c>
      <c r="BN58" t="s">
        <v>99</v>
      </c>
      <c r="BO58">
        <v>1023</v>
      </c>
    </row>
    <row r="59" spans="1:67" ht="15.75" hidden="1" thickBot="1">
      <c r="A59" s="5"/>
      <c r="B59" s="14"/>
      <c r="C59" s="14"/>
      <c r="D59" s="14"/>
      <c r="E59" s="14"/>
      <c r="F59" s="14"/>
      <c r="G59" s="14"/>
      <c r="H59" s="14"/>
      <c r="I59" s="14"/>
      <c r="J59" s="16"/>
      <c r="K59" s="16"/>
      <c r="L59" s="16"/>
      <c r="M59" s="16"/>
      <c r="N59" s="14"/>
      <c r="O59" s="15"/>
      <c r="BM59" t="s">
        <v>85</v>
      </c>
      <c r="BN59" t="s">
        <v>100</v>
      </c>
      <c r="BO59">
        <v>7650</v>
      </c>
    </row>
    <row r="60" spans="1:67" ht="15.75" hidden="1" thickBot="1">
      <c r="A60" s="5"/>
      <c r="B60" s="14"/>
      <c r="C60" s="14"/>
      <c r="D60" s="14"/>
      <c r="E60" s="14"/>
      <c r="F60" s="14"/>
      <c r="G60" s="14"/>
      <c r="H60" s="14"/>
      <c r="I60" s="14"/>
      <c r="J60" s="16"/>
      <c r="K60" s="16"/>
      <c r="L60" s="16"/>
      <c r="M60" s="16"/>
      <c r="N60" s="14"/>
      <c r="O60" s="15"/>
      <c r="BM60" t="s">
        <v>85</v>
      </c>
      <c r="BN60" t="s">
        <v>101</v>
      </c>
      <c r="BO60">
        <v>1000</v>
      </c>
    </row>
    <row r="61" spans="1:67" ht="15.75" hidden="1" thickBo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  <c r="BM61" t="s">
        <v>85</v>
      </c>
      <c r="BN61" t="s">
        <v>102</v>
      </c>
      <c r="BO61">
        <v>1000</v>
      </c>
    </row>
    <row r="62" spans="1:67" ht="3.75" customHeight="1" thickBot="1">
      <c r="A62" s="8"/>
      <c r="B62" s="34"/>
      <c r="C62" s="34"/>
      <c r="D62" s="34"/>
      <c r="E62" s="34"/>
      <c r="F62" s="34"/>
      <c r="G62" s="34"/>
      <c r="H62" s="34"/>
      <c r="I62" s="25"/>
      <c r="J62" s="9"/>
      <c r="K62" s="9"/>
      <c r="L62" s="9"/>
      <c r="M62" s="9"/>
      <c r="N62" s="9"/>
      <c r="O62" s="10"/>
      <c r="BM62" t="s">
        <v>85</v>
      </c>
      <c r="BN62" t="s">
        <v>103</v>
      </c>
      <c r="BO62">
        <v>1120</v>
      </c>
    </row>
    <row r="63" spans="1:67" ht="15.75" hidden="1" thickBot="1">
      <c r="A63" s="26"/>
      <c r="B63" s="37"/>
      <c r="C63" s="37"/>
      <c r="D63" s="37"/>
      <c r="E63" s="37"/>
      <c r="F63" s="37"/>
      <c r="G63" s="37"/>
      <c r="H63" s="37"/>
      <c r="I63" s="13"/>
      <c r="J63" s="2"/>
      <c r="K63" s="2"/>
      <c r="L63" s="2"/>
      <c r="M63" s="2"/>
      <c r="N63" s="2"/>
      <c r="O63" s="3"/>
      <c r="BM63" t="s">
        <v>85</v>
      </c>
      <c r="BN63" t="s">
        <v>104</v>
      </c>
      <c r="BO63">
        <v>1000</v>
      </c>
    </row>
    <row r="64" spans="1:67" ht="15.75" hidden="1" thickBot="1">
      <c r="A64" s="21"/>
      <c r="B64" s="36"/>
      <c r="C64" s="36"/>
      <c r="D64" s="36"/>
      <c r="E64" s="36"/>
      <c r="F64" s="36"/>
      <c r="G64" s="36"/>
      <c r="H64" s="36"/>
      <c r="I64" s="27"/>
      <c r="J64" s="2"/>
      <c r="K64" s="2"/>
      <c r="L64" s="2"/>
      <c r="M64" s="2"/>
      <c r="N64" s="2"/>
      <c r="O64" s="3"/>
      <c r="BM64" t="s">
        <v>85</v>
      </c>
      <c r="BN64" t="s">
        <v>105</v>
      </c>
      <c r="BO64">
        <v>1078</v>
      </c>
    </row>
    <row r="65" spans="1:67" ht="15.75" hidden="1" thickBot="1">
      <c r="A65" s="21"/>
      <c r="B65" s="36"/>
      <c r="C65" s="36"/>
      <c r="D65" s="36"/>
      <c r="E65" s="36"/>
      <c r="F65" s="36"/>
      <c r="G65" s="36"/>
      <c r="H65" s="36"/>
      <c r="I65" s="27"/>
      <c r="J65" s="2"/>
      <c r="K65" s="2"/>
      <c r="L65" s="2"/>
      <c r="M65" s="2"/>
      <c r="N65" s="2"/>
      <c r="O65" s="3"/>
      <c r="BM65" t="s">
        <v>85</v>
      </c>
      <c r="BN65" t="s">
        <v>106</v>
      </c>
      <c r="BO65">
        <v>1060</v>
      </c>
    </row>
    <row r="66" spans="1:67" ht="3" customHeight="1" hidden="1" thickBot="1">
      <c r="A66" s="21"/>
      <c r="B66" s="36"/>
      <c r="C66" s="36"/>
      <c r="D66" s="36"/>
      <c r="E66" s="36"/>
      <c r="F66" s="36"/>
      <c r="G66" s="36"/>
      <c r="H66" s="36"/>
      <c r="I66" s="27"/>
      <c r="J66" s="2"/>
      <c r="K66" s="2"/>
      <c r="L66" s="2"/>
      <c r="M66" s="2"/>
      <c r="N66" s="2"/>
      <c r="O66" s="3"/>
      <c r="BM66" t="s">
        <v>85</v>
      </c>
      <c r="BN66" t="s">
        <v>107</v>
      </c>
      <c r="BO66">
        <v>1000</v>
      </c>
    </row>
    <row r="67" spans="1:67" ht="15.75" hidden="1" thickBot="1">
      <c r="A67" s="21"/>
      <c r="B67" s="36"/>
      <c r="C67" s="36"/>
      <c r="D67" s="36"/>
      <c r="E67" s="36"/>
      <c r="F67" s="36"/>
      <c r="G67" s="36"/>
      <c r="H67" s="36"/>
      <c r="I67" s="27"/>
      <c r="J67" s="2"/>
      <c r="K67" s="2"/>
      <c r="L67" s="2"/>
      <c r="M67" s="2"/>
      <c r="N67" s="2"/>
      <c r="O67" s="3"/>
      <c r="BM67" t="s">
        <v>85</v>
      </c>
      <c r="BN67" t="s">
        <v>108</v>
      </c>
      <c r="BO67">
        <v>0</v>
      </c>
    </row>
    <row r="68" spans="1:67" ht="15.75" hidden="1" thickBot="1">
      <c r="A68" s="21"/>
      <c r="B68" s="36"/>
      <c r="C68" s="36"/>
      <c r="D68" s="36"/>
      <c r="E68" s="36"/>
      <c r="F68" s="36"/>
      <c r="G68" s="36"/>
      <c r="H68" s="36"/>
      <c r="I68" s="27"/>
      <c r="J68" s="2"/>
      <c r="K68" s="2"/>
      <c r="L68" s="2"/>
      <c r="M68" s="2"/>
      <c r="N68" s="2"/>
      <c r="O68" s="3"/>
      <c r="BM68" t="s">
        <v>109</v>
      </c>
      <c r="BN68" t="s">
        <v>110</v>
      </c>
      <c r="BO68">
        <v>22125</v>
      </c>
    </row>
    <row r="69" spans="1:67" ht="15.75" hidden="1" thickBot="1">
      <c r="A69" s="21"/>
      <c r="B69" s="36"/>
      <c r="C69" s="36"/>
      <c r="D69" s="36"/>
      <c r="E69" s="36"/>
      <c r="F69" s="36"/>
      <c r="G69" s="36"/>
      <c r="H69" s="36"/>
      <c r="I69" s="27"/>
      <c r="J69" s="2"/>
      <c r="K69" s="2"/>
      <c r="L69" s="2"/>
      <c r="M69" s="2"/>
      <c r="N69" s="2"/>
      <c r="O69" s="3"/>
      <c r="BM69" t="s">
        <v>109</v>
      </c>
      <c r="BN69" t="s">
        <v>111</v>
      </c>
      <c r="BO69">
        <v>47613</v>
      </c>
    </row>
    <row r="70" spans="1:67" ht="15.75" hidden="1" thickBot="1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BM70" t="s">
        <v>109</v>
      </c>
      <c r="BN70" t="s">
        <v>112</v>
      </c>
      <c r="BO70">
        <v>50247</v>
      </c>
    </row>
    <row r="71" spans="1:67" ht="15">
      <c r="A71" s="28" t="s">
        <v>6</v>
      </c>
      <c r="B71" s="38"/>
      <c r="C71" s="38"/>
      <c r="D71" s="38"/>
      <c r="E71" s="38"/>
      <c r="F71" s="38"/>
      <c r="G71" s="38"/>
      <c r="H71" s="38"/>
      <c r="I71" s="9"/>
      <c r="J71" s="9"/>
      <c r="K71" s="9"/>
      <c r="L71" s="9"/>
      <c r="M71" s="9"/>
      <c r="N71" s="9"/>
      <c r="O71" s="10"/>
      <c r="BM71" t="s">
        <v>109</v>
      </c>
      <c r="BN71" t="s">
        <v>113</v>
      </c>
      <c r="BO71">
        <v>2528</v>
      </c>
    </row>
    <row r="72" spans="1:67" ht="1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BM72" t="s">
        <v>109</v>
      </c>
      <c r="BN72" t="s">
        <v>114</v>
      </c>
      <c r="BO72">
        <v>1279</v>
      </c>
    </row>
    <row r="73" spans="1:67" s="49" customFormat="1" ht="15">
      <c r="A73" s="45" t="s">
        <v>43</v>
      </c>
      <c r="B73" s="46"/>
      <c r="C73" s="46"/>
      <c r="D73" s="46"/>
      <c r="E73" s="46"/>
      <c r="F73" s="46"/>
      <c r="G73" s="46"/>
      <c r="H73" s="46"/>
      <c r="I73" s="47" t="s">
        <v>7</v>
      </c>
      <c r="J73" s="47"/>
      <c r="K73" s="47"/>
      <c r="L73" s="47"/>
      <c r="M73" s="47"/>
      <c r="N73" s="47"/>
      <c r="O73" s="48"/>
      <c r="BM73" t="s">
        <v>109</v>
      </c>
      <c r="BN73" t="s">
        <v>115</v>
      </c>
      <c r="BO73">
        <v>1238</v>
      </c>
    </row>
    <row r="74" spans="1:67" s="49" customFormat="1" ht="15">
      <c r="A74" s="50" t="s">
        <v>38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/>
      <c r="BM74" t="s">
        <v>109</v>
      </c>
      <c r="BN74" t="s">
        <v>116</v>
      </c>
      <c r="BO74">
        <v>1000</v>
      </c>
    </row>
    <row r="75" spans="1:67" s="49" customFormat="1" ht="15">
      <c r="A75" s="50" t="s">
        <v>8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  <c r="BM75" t="s">
        <v>109</v>
      </c>
      <c r="BN75" t="s">
        <v>117</v>
      </c>
      <c r="BO75">
        <v>1089</v>
      </c>
    </row>
    <row r="76" spans="1:67" s="49" customFormat="1" ht="15">
      <c r="A76" s="5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8"/>
      <c r="BM76" t="s">
        <v>109</v>
      </c>
      <c r="BN76" t="s">
        <v>118</v>
      </c>
      <c r="BO76">
        <v>1424</v>
      </c>
    </row>
    <row r="77" spans="1:67" s="49" customFormat="1" ht="15">
      <c r="A77" s="51" t="s">
        <v>39</v>
      </c>
      <c r="B77" s="52"/>
      <c r="C77" s="52"/>
      <c r="D77" s="52"/>
      <c r="E77" s="52"/>
      <c r="F77" s="52"/>
      <c r="G77" s="52"/>
      <c r="H77" s="52"/>
      <c r="I77" s="47"/>
      <c r="J77" s="53" t="s">
        <v>9</v>
      </c>
      <c r="K77" s="53"/>
      <c r="L77" s="53"/>
      <c r="M77" s="54"/>
      <c r="N77" s="54"/>
      <c r="O77" s="48"/>
      <c r="BM77" t="s">
        <v>109</v>
      </c>
      <c r="BN77" t="s">
        <v>119</v>
      </c>
      <c r="BO77">
        <v>2927</v>
      </c>
    </row>
    <row r="78" spans="1:67" ht="15">
      <c r="A78" s="29"/>
      <c r="B78" s="39"/>
      <c r="C78" s="39"/>
      <c r="D78" s="39"/>
      <c r="E78" s="39"/>
      <c r="F78" s="39"/>
      <c r="G78" s="39"/>
      <c r="H78" s="39"/>
      <c r="I78" s="2"/>
      <c r="J78" s="2"/>
      <c r="K78" s="2"/>
      <c r="L78" s="2"/>
      <c r="M78" s="2"/>
      <c r="N78" s="2"/>
      <c r="O78" s="3"/>
      <c r="BM78" t="s">
        <v>109</v>
      </c>
      <c r="BN78" t="s">
        <v>120</v>
      </c>
      <c r="BO78">
        <v>1305</v>
      </c>
    </row>
    <row r="79" spans="1:67" ht="1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8"/>
      <c r="BM79" t="s">
        <v>121</v>
      </c>
      <c r="BN79" t="s">
        <v>122</v>
      </c>
      <c r="BO79">
        <v>49478</v>
      </c>
    </row>
    <row r="80" spans="1:67" ht="15.75" thickBot="1">
      <c r="A80" s="30"/>
      <c r="B80" s="31"/>
      <c r="C80" s="55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BM80" t="s">
        <v>121</v>
      </c>
      <c r="BN80" t="s">
        <v>123</v>
      </c>
      <c r="BO80">
        <v>2038</v>
      </c>
    </row>
    <row r="81" spans="65:67" ht="15">
      <c r="BM81" t="s">
        <v>121</v>
      </c>
      <c r="BN81" t="s">
        <v>124</v>
      </c>
      <c r="BO81">
        <v>1083</v>
      </c>
    </row>
    <row r="82" spans="65:67" ht="15">
      <c r="BM82" t="s">
        <v>121</v>
      </c>
      <c r="BN82" t="s">
        <v>125</v>
      </c>
      <c r="BO82">
        <v>1129</v>
      </c>
    </row>
    <row r="83" spans="65:67" ht="15">
      <c r="BM83" t="s">
        <v>121</v>
      </c>
      <c r="BN83" t="s">
        <v>126</v>
      </c>
      <c r="BO83">
        <v>2660</v>
      </c>
    </row>
    <row r="84" spans="65:67" ht="15">
      <c r="BM84" t="s">
        <v>121</v>
      </c>
      <c r="BN84" t="s">
        <v>127</v>
      </c>
      <c r="BO84">
        <v>1788</v>
      </c>
    </row>
    <row r="85" spans="65:67" ht="15">
      <c r="BM85" t="s">
        <v>121</v>
      </c>
      <c r="BN85" t="s">
        <v>128</v>
      </c>
      <c r="BO85">
        <v>1313</v>
      </c>
    </row>
    <row r="86" spans="65:67" ht="15">
      <c r="BM86" t="s">
        <v>121</v>
      </c>
      <c r="BN86" t="s">
        <v>129</v>
      </c>
      <c r="BO86">
        <v>1317</v>
      </c>
    </row>
    <row r="87" spans="65:67" ht="15">
      <c r="BM87" t="s">
        <v>121</v>
      </c>
      <c r="BN87" t="s">
        <v>130</v>
      </c>
      <c r="BO87">
        <v>1000</v>
      </c>
    </row>
    <row r="88" spans="65:67" ht="15">
      <c r="BM88" t="s">
        <v>121</v>
      </c>
      <c r="BN88" t="s">
        <v>131</v>
      </c>
      <c r="BO88">
        <v>1443</v>
      </c>
    </row>
    <row r="89" spans="65:67" ht="15">
      <c r="BM89" t="s">
        <v>121</v>
      </c>
      <c r="BN89" t="s">
        <v>132</v>
      </c>
      <c r="BO89">
        <v>6809</v>
      </c>
    </row>
    <row r="90" spans="65:67" ht="15">
      <c r="BM90" t="s">
        <v>121</v>
      </c>
      <c r="BN90" t="s">
        <v>133</v>
      </c>
      <c r="BO90">
        <v>1253</v>
      </c>
    </row>
    <row r="91" spans="65:67" ht="15">
      <c r="BM91" t="s">
        <v>121</v>
      </c>
      <c r="BN91" t="s">
        <v>134</v>
      </c>
      <c r="BO91">
        <v>1277</v>
      </c>
    </row>
    <row r="92" spans="65:67" ht="15">
      <c r="BM92" t="s">
        <v>121</v>
      </c>
      <c r="BN92" t="s">
        <v>135</v>
      </c>
      <c r="BO92">
        <v>2094</v>
      </c>
    </row>
    <row r="93" spans="65:67" ht="15">
      <c r="BM93" t="s">
        <v>121</v>
      </c>
      <c r="BN93" t="s">
        <v>136</v>
      </c>
      <c r="BO93">
        <v>2934</v>
      </c>
    </row>
    <row r="94" spans="65:67" ht="15">
      <c r="BM94" t="s">
        <v>121</v>
      </c>
      <c r="BN94" t="s">
        <v>137</v>
      </c>
      <c r="BO94">
        <v>2328</v>
      </c>
    </row>
    <row r="95" spans="65:67" ht="15">
      <c r="BM95" t="s">
        <v>121</v>
      </c>
      <c r="BN95" t="s">
        <v>138</v>
      </c>
      <c r="BO95">
        <v>4906</v>
      </c>
    </row>
    <row r="96" spans="65:67" ht="15">
      <c r="BM96" t="s">
        <v>121</v>
      </c>
      <c r="BN96" t="s">
        <v>139</v>
      </c>
      <c r="BO96">
        <v>3169</v>
      </c>
    </row>
    <row r="97" spans="65:67" ht="15">
      <c r="BM97" t="s">
        <v>121</v>
      </c>
      <c r="BN97" t="s">
        <v>140</v>
      </c>
      <c r="BO97">
        <v>1127</v>
      </c>
    </row>
    <row r="98" spans="65:67" ht="15">
      <c r="BM98" t="s">
        <v>121</v>
      </c>
      <c r="BN98" t="s">
        <v>141</v>
      </c>
      <c r="BO98">
        <v>1337</v>
      </c>
    </row>
    <row r="99" spans="65:67" ht="15">
      <c r="BM99" t="s">
        <v>121</v>
      </c>
      <c r="BN99" t="s">
        <v>142</v>
      </c>
      <c r="BO99">
        <v>2095</v>
      </c>
    </row>
    <row r="100" spans="65:67" ht="15">
      <c r="BM100" t="s">
        <v>121</v>
      </c>
      <c r="BN100" t="s">
        <v>143</v>
      </c>
      <c r="BO100">
        <v>2373</v>
      </c>
    </row>
    <row r="101" spans="65:67" ht="15">
      <c r="BM101" t="s">
        <v>121</v>
      </c>
      <c r="BN101" t="s">
        <v>144</v>
      </c>
      <c r="BO101">
        <v>2350</v>
      </c>
    </row>
    <row r="102" spans="65:67" ht="15">
      <c r="BM102" t="s">
        <v>121</v>
      </c>
      <c r="BN102" t="s">
        <v>145</v>
      </c>
      <c r="BO102">
        <v>3173</v>
      </c>
    </row>
    <row r="103" spans="65:67" ht="15">
      <c r="BM103" t="s">
        <v>121</v>
      </c>
      <c r="BN103" t="s">
        <v>146</v>
      </c>
      <c r="BO103">
        <v>1284</v>
      </c>
    </row>
    <row r="104" spans="65:67" ht="15">
      <c r="BM104" t="s">
        <v>121</v>
      </c>
      <c r="BN104" t="s">
        <v>147</v>
      </c>
      <c r="BO104">
        <v>1119</v>
      </c>
    </row>
    <row r="105" spans="65:67" ht="15">
      <c r="BM105" t="s">
        <v>121</v>
      </c>
      <c r="BN105" t="s">
        <v>148</v>
      </c>
      <c r="BO105">
        <v>1497</v>
      </c>
    </row>
    <row r="106" spans="65:67" ht="15">
      <c r="BM106" t="s">
        <v>121</v>
      </c>
      <c r="BN106" t="s">
        <v>149</v>
      </c>
      <c r="BO106">
        <v>1000</v>
      </c>
    </row>
    <row r="107" spans="65:67" ht="15">
      <c r="BM107" t="s">
        <v>121</v>
      </c>
      <c r="BN107" t="s">
        <v>150</v>
      </c>
      <c r="BO107">
        <v>3021</v>
      </c>
    </row>
    <row r="108" spans="65:67" ht="15">
      <c r="BM108" t="s">
        <v>121</v>
      </c>
      <c r="BN108" t="s">
        <v>151</v>
      </c>
      <c r="BO108">
        <v>1398</v>
      </c>
    </row>
    <row r="109" spans="65:67" ht="15">
      <c r="BM109" t="s">
        <v>121</v>
      </c>
      <c r="BN109" t="s">
        <v>152</v>
      </c>
      <c r="BO109">
        <v>1102</v>
      </c>
    </row>
    <row r="110" spans="65:67" ht="15">
      <c r="BM110" t="s">
        <v>121</v>
      </c>
      <c r="BN110" t="s">
        <v>153</v>
      </c>
      <c r="BO110">
        <v>1000</v>
      </c>
    </row>
    <row r="111" spans="65:67" ht="15">
      <c r="BM111" t="s">
        <v>121</v>
      </c>
      <c r="BN111" t="s">
        <v>154</v>
      </c>
      <c r="BO111">
        <v>3624</v>
      </c>
    </row>
    <row r="112" spans="65:67" ht="15">
      <c r="BM112" t="s">
        <v>121</v>
      </c>
      <c r="BN112" t="s">
        <v>155</v>
      </c>
      <c r="BO112">
        <v>2277</v>
      </c>
    </row>
    <row r="113" spans="65:67" ht="15">
      <c r="BM113" t="s">
        <v>121</v>
      </c>
      <c r="BN113" t="s">
        <v>156</v>
      </c>
      <c r="BO113">
        <v>3338</v>
      </c>
    </row>
    <row r="114" spans="65:67" ht="15">
      <c r="BM114" t="s">
        <v>121</v>
      </c>
      <c r="BN114" t="s">
        <v>157</v>
      </c>
      <c r="BO114">
        <v>1408</v>
      </c>
    </row>
    <row r="115" spans="65:67" ht="15">
      <c r="BM115" t="s">
        <v>121</v>
      </c>
      <c r="BN115" t="s">
        <v>158</v>
      </c>
      <c r="BO115">
        <v>3545</v>
      </c>
    </row>
    <row r="116" spans="65:67" ht="15">
      <c r="BM116" t="s">
        <v>121</v>
      </c>
      <c r="BN116" t="s">
        <v>159</v>
      </c>
      <c r="BO116">
        <v>1293</v>
      </c>
    </row>
    <row r="117" spans="65:67" ht="15">
      <c r="BM117" t="s">
        <v>121</v>
      </c>
      <c r="BN117" t="s">
        <v>160</v>
      </c>
      <c r="BO117">
        <v>1649</v>
      </c>
    </row>
    <row r="118" spans="65:67" ht="15">
      <c r="BM118" t="s">
        <v>121</v>
      </c>
      <c r="BN118" t="s">
        <v>161</v>
      </c>
      <c r="BO118">
        <v>5061</v>
      </c>
    </row>
    <row r="119" spans="65:67" ht="15">
      <c r="BM119" t="s">
        <v>121</v>
      </c>
      <c r="BN119" t="s">
        <v>162</v>
      </c>
      <c r="BO119">
        <v>2924</v>
      </c>
    </row>
    <row r="120" spans="65:67" ht="15">
      <c r="BM120" t="s">
        <v>121</v>
      </c>
      <c r="BN120" t="s">
        <v>163</v>
      </c>
      <c r="BO120">
        <v>2161</v>
      </c>
    </row>
    <row r="121" spans="65:67" ht="15">
      <c r="BM121" t="s">
        <v>121</v>
      </c>
      <c r="BN121" t="s">
        <v>164</v>
      </c>
      <c r="BO121">
        <v>2149</v>
      </c>
    </row>
    <row r="122" spans="65:67" ht="15">
      <c r="BM122" t="s">
        <v>121</v>
      </c>
      <c r="BN122" t="s">
        <v>165</v>
      </c>
      <c r="BO122">
        <v>5466</v>
      </c>
    </row>
    <row r="123" spans="65:67" ht="15">
      <c r="BM123" t="s">
        <v>121</v>
      </c>
      <c r="BN123" t="s">
        <v>166</v>
      </c>
      <c r="BO123">
        <v>2055</v>
      </c>
    </row>
    <row r="124" spans="65:67" ht="15">
      <c r="BM124" t="s">
        <v>121</v>
      </c>
      <c r="BN124" t="s">
        <v>167</v>
      </c>
      <c r="BO124">
        <v>1285</v>
      </c>
    </row>
    <row r="125" spans="65:67" ht="15">
      <c r="BM125" t="s">
        <v>121</v>
      </c>
      <c r="BN125" t="s">
        <v>168</v>
      </c>
      <c r="BO125">
        <v>1791</v>
      </c>
    </row>
    <row r="126" spans="65:67" ht="15">
      <c r="BM126" t="s">
        <v>121</v>
      </c>
      <c r="BN126" t="s">
        <v>169</v>
      </c>
      <c r="BO126">
        <v>1261</v>
      </c>
    </row>
    <row r="127" spans="65:67" ht="15">
      <c r="BM127" t="s">
        <v>121</v>
      </c>
      <c r="BN127" t="s">
        <v>170</v>
      </c>
      <c r="BO127">
        <v>1850</v>
      </c>
    </row>
    <row r="128" spans="65:67" ht="15">
      <c r="BM128" t="s">
        <v>121</v>
      </c>
      <c r="BN128" t="s">
        <v>171</v>
      </c>
      <c r="BO128">
        <v>1619</v>
      </c>
    </row>
    <row r="129" spans="65:67" ht="15">
      <c r="BM129" t="s">
        <v>121</v>
      </c>
      <c r="BN129" t="s">
        <v>172</v>
      </c>
      <c r="BO129">
        <v>1985</v>
      </c>
    </row>
    <row r="130" spans="65:67" ht="15">
      <c r="BM130" t="s">
        <v>121</v>
      </c>
      <c r="BN130" t="s">
        <v>173</v>
      </c>
      <c r="BO130">
        <v>1299</v>
      </c>
    </row>
    <row r="131" spans="65:67" ht="15">
      <c r="BM131" t="s">
        <v>121</v>
      </c>
      <c r="BN131" t="s">
        <v>174</v>
      </c>
      <c r="BO131">
        <v>2191</v>
      </c>
    </row>
    <row r="132" spans="65:67" ht="15">
      <c r="BM132" t="s">
        <v>121</v>
      </c>
      <c r="BN132" t="s">
        <v>175</v>
      </c>
      <c r="BO132">
        <v>3364</v>
      </c>
    </row>
    <row r="133" spans="65:67" ht="15">
      <c r="BM133" t="s">
        <v>176</v>
      </c>
      <c r="BN133" t="s">
        <v>177</v>
      </c>
      <c r="BO133">
        <v>1158</v>
      </c>
    </row>
    <row r="134" spans="65:67" ht="15">
      <c r="BM134" t="s">
        <v>176</v>
      </c>
      <c r="BN134" t="s">
        <v>178</v>
      </c>
      <c r="BO134">
        <v>1405</v>
      </c>
    </row>
    <row r="135" spans="65:67" ht="15">
      <c r="BM135" t="s">
        <v>176</v>
      </c>
      <c r="BN135" t="s">
        <v>179</v>
      </c>
      <c r="BO135">
        <v>1949</v>
      </c>
    </row>
    <row r="136" spans="65:67" ht="15">
      <c r="BM136" t="s">
        <v>176</v>
      </c>
      <c r="BN136" t="s">
        <v>180</v>
      </c>
      <c r="BO136">
        <v>1000</v>
      </c>
    </row>
    <row r="137" spans="65:67" ht="15">
      <c r="BM137" t="s">
        <v>176</v>
      </c>
      <c r="BN137" t="s">
        <v>181</v>
      </c>
      <c r="BO137">
        <v>1000</v>
      </c>
    </row>
    <row r="138" spans="65:67" ht="15">
      <c r="BM138" t="s">
        <v>176</v>
      </c>
      <c r="BN138" t="s">
        <v>182</v>
      </c>
      <c r="BO138">
        <v>1943</v>
      </c>
    </row>
    <row r="139" spans="65:67" ht="15">
      <c r="BM139" t="s">
        <v>176</v>
      </c>
      <c r="BN139" t="s">
        <v>183</v>
      </c>
      <c r="BO139">
        <v>1879</v>
      </c>
    </row>
    <row r="140" spans="65:67" ht="15">
      <c r="BM140" t="s">
        <v>176</v>
      </c>
      <c r="BN140" t="s">
        <v>184</v>
      </c>
      <c r="BO140">
        <v>2986</v>
      </c>
    </row>
    <row r="141" spans="65:67" ht="15">
      <c r="BM141" t="s">
        <v>176</v>
      </c>
      <c r="BN141" t="s">
        <v>185</v>
      </c>
      <c r="BO141">
        <v>1281</v>
      </c>
    </row>
    <row r="142" spans="65:67" ht="15">
      <c r="BM142" t="s">
        <v>176</v>
      </c>
      <c r="BN142" t="s">
        <v>186</v>
      </c>
      <c r="BO142">
        <v>0</v>
      </c>
    </row>
    <row r="143" spans="65:67" ht="15">
      <c r="BM143" t="s">
        <v>176</v>
      </c>
      <c r="BN143" t="s">
        <v>187</v>
      </c>
      <c r="BO143">
        <v>3462</v>
      </c>
    </row>
    <row r="144" spans="65:67" ht="15">
      <c r="BM144" t="s">
        <v>176</v>
      </c>
      <c r="BN144" t="s">
        <v>188</v>
      </c>
      <c r="BO144">
        <v>1808</v>
      </c>
    </row>
    <row r="145" spans="65:67" ht="15">
      <c r="BM145" t="s">
        <v>176</v>
      </c>
      <c r="BN145" t="s">
        <v>189</v>
      </c>
      <c r="BO145">
        <v>1382</v>
      </c>
    </row>
    <row r="146" spans="65:67" ht="15">
      <c r="BM146" t="s">
        <v>176</v>
      </c>
      <c r="BN146" t="s">
        <v>190</v>
      </c>
      <c r="BO146">
        <v>5975</v>
      </c>
    </row>
    <row r="147" spans="65:67" ht="15">
      <c r="BM147" t="s">
        <v>176</v>
      </c>
      <c r="BN147" t="s">
        <v>191</v>
      </c>
      <c r="BO147">
        <v>1295</v>
      </c>
    </row>
    <row r="148" spans="65:67" ht="15">
      <c r="BM148" t="s">
        <v>176</v>
      </c>
      <c r="BN148" t="s">
        <v>192</v>
      </c>
      <c r="BO148">
        <v>2922</v>
      </c>
    </row>
    <row r="149" spans="65:67" ht="15">
      <c r="BM149" t="s">
        <v>176</v>
      </c>
      <c r="BN149" t="s">
        <v>193</v>
      </c>
      <c r="BO149">
        <v>2070</v>
      </c>
    </row>
    <row r="150" spans="65:67" ht="15">
      <c r="BM150" t="s">
        <v>176</v>
      </c>
      <c r="BN150" t="s">
        <v>194</v>
      </c>
      <c r="BO150">
        <v>1215</v>
      </c>
    </row>
    <row r="151" spans="65:67" ht="15">
      <c r="BM151" t="s">
        <v>176</v>
      </c>
      <c r="BN151" t="s">
        <v>195</v>
      </c>
      <c r="BO151">
        <v>1082</v>
      </c>
    </row>
    <row r="152" spans="65:67" ht="15">
      <c r="BM152" t="s">
        <v>176</v>
      </c>
      <c r="BN152" t="s">
        <v>196</v>
      </c>
      <c r="BO152">
        <v>2073</v>
      </c>
    </row>
    <row r="153" spans="65:67" ht="15">
      <c r="BM153" t="s">
        <v>176</v>
      </c>
      <c r="BN153" t="s">
        <v>197</v>
      </c>
      <c r="BO153">
        <v>2302</v>
      </c>
    </row>
    <row r="154" spans="65:67" ht="15">
      <c r="BM154" t="s">
        <v>176</v>
      </c>
      <c r="BN154" t="s">
        <v>198</v>
      </c>
      <c r="BO154">
        <v>1102</v>
      </c>
    </row>
    <row r="155" spans="65:67" ht="15">
      <c r="BM155" t="s">
        <v>176</v>
      </c>
      <c r="BN155" t="s">
        <v>199</v>
      </c>
      <c r="BO155">
        <v>1258</v>
      </c>
    </row>
    <row r="156" spans="65:67" ht="15">
      <c r="BM156" t="s">
        <v>176</v>
      </c>
      <c r="BN156" t="s">
        <v>200</v>
      </c>
      <c r="BO156">
        <v>1095</v>
      </c>
    </row>
    <row r="157" spans="65:67" ht="15">
      <c r="BM157" t="s">
        <v>176</v>
      </c>
      <c r="BN157" t="s">
        <v>201</v>
      </c>
      <c r="BO157">
        <v>1505</v>
      </c>
    </row>
    <row r="158" spans="65:67" ht="15">
      <c r="BM158" t="s">
        <v>176</v>
      </c>
      <c r="BN158" t="s">
        <v>202</v>
      </c>
      <c r="BO158">
        <v>2121</v>
      </c>
    </row>
    <row r="159" spans="65:67" ht="15">
      <c r="BM159" t="s">
        <v>176</v>
      </c>
      <c r="BN159" t="s">
        <v>203</v>
      </c>
      <c r="BO159">
        <v>1539</v>
      </c>
    </row>
    <row r="160" spans="65:67" ht="15">
      <c r="BM160" t="s">
        <v>204</v>
      </c>
      <c r="BN160" t="s">
        <v>205</v>
      </c>
      <c r="BO160">
        <v>3304</v>
      </c>
    </row>
    <row r="161" spans="65:67" ht="15">
      <c r="BM161" t="s">
        <v>204</v>
      </c>
      <c r="BN161" t="s">
        <v>206</v>
      </c>
      <c r="BO161">
        <v>1376</v>
      </c>
    </row>
    <row r="162" spans="65:67" ht="15">
      <c r="BM162" t="s">
        <v>204</v>
      </c>
      <c r="BN162" t="s">
        <v>207</v>
      </c>
      <c r="BO162">
        <v>2452</v>
      </c>
    </row>
    <row r="163" spans="65:67" ht="15">
      <c r="BM163" t="s">
        <v>204</v>
      </c>
      <c r="BN163" t="s">
        <v>208</v>
      </c>
      <c r="BO163">
        <v>1702</v>
      </c>
    </row>
    <row r="164" spans="65:67" ht="15">
      <c r="BM164" t="s">
        <v>204</v>
      </c>
      <c r="BN164" t="s">
        <v>209</v>
      </c>
      <c r="BO164">
        <v>1012</v>
      </c>
    </row>
    <row r="165" spans="65:67" ht="15">
      <c r="BM165" t="s">
        <v>204</v>
      </c>
      <c r="BN165" t="s">
        <v>210</v>
      </c>
      <c r="BO165">
        <v>1510</v>
      </c>
    </row>
    <row r="166" spans="65:67" ht="15">
      <c r="BM166" t="s">
        <v>204</v>
      </c>
      <c r="BN166" t="s">
        <v>211</v>
      </c>
      <c r="BO166">
        <v>2568</v>
      </c>
    </row>
    <row r="167" spans="65:67" ht="15">
      <c r="BM167" t="s">
        <v>204</v>
      </c>
      <c r="BN167" t="s">
        <v>212</v>
      </c>
      <c r="BO167">
        <v>3113</v>
      </c>
    </row>
    <row r="168" spans="65:67" ht="15">
      <c r="BM168" t="s">
        <v>204</v>
      </c>
      <c r="BN168" t="s">
        <v>213</v>
      </c>
      <c r="BO168">
        <v>2040</v>
      </c>
    </row>
    <row r="169" spans="65:67" ht="15">
      <c r="BM169" t="s">
        <v>204</v>
      </c>
      <c r="BN169" t="s">
        <v>65</v>
      </c>
      <c r="BO169">
        <v>2891</v>
      </c>
    </row>
    <row r="170" spans="65:67" ht="15">
      <c r="BM170" t="s">
        <v>204</v>
      </c>
      <c r="BN170" t="s">
        <v>214</v>
      </c>
      <c r="BO170">
        <v>2103</v>
      </c>
    </row>
    <row r="171" spans="65:67" ht="15">
      <c r="BM171" t="s">
        <v>204</v>
      </c>
      <c r="BN171" t="s">
        <v>215</v>
      </c>
      <c r="BO171">
        <v>1217</v>
      </c>
    </row>
    <row r="172" spans="65:67" ht="15">
      <c r="BM172" t="s">
        <v>204</v>
      </c>
      <c r="BN172" t="s">
        <v>216</v>
      </c>
      <c r="BO172">
        <v>2244</v>
      </c>
    </row>
    <row r="173" spans="65:67" ht="15">
      <c r="BM173" t="s">
        <v>204</v>
      </c>
      <c r="BN173" t="s">
        <v>217</v>
      </c>
      <c r="BO173">
        <v>4257</v>
      </c>
    </row>
    <row r="174" spans="65:67" ht="15">
      <c r="BM174" t="s">
        <v>204</v>
      </c>
      <c r="BN174" t="s">
        <v>218</v>
      </c>
      <c r="BO174">
        <v>2318</v>
      </c>
    </row>
    <row r="175" spans="65:67" ht="15">
      <c r="BM175" t="s">
        <v>204</v>
      </c>
      <c r="BN175" t="s">
        <v>219</v>
      </c>
      <c r="BO175">
        <v>1683</v>
      </c>
    </row>
    <row r="176" spans="65:67" ht="15">
      <c r="BM176" t="s">
        <v>204</v>
      </c>
      <c r="BN176" t="s">
        <v>220</v>
      </c>
      <c r="BO176">
        <v>5917</v>
      </c>
    </row>
    <row r="177" spans="65:67" ht="15">
      <c r="BM177" t="s">
        <v>204</v>
      </c>
      <c r="BN177" t="s">
        <v>221</v>
      </c>
      <c r="BO177">
        <v>3780</v>
      </c>
    </row>
    <row r="178" spans="65:67" ht="15">
      <c r="BM178" t="s">
        <v>204</v>
      </c>
      <c r="BN178" t="s">
        <v>222</v>
      </c>
      <c r="BO178">
        <v>5686</v>
      </c>
    </row>
    <row r="179" spans="65:67" ht="15">
      <c r="BM179" t="s">
        <v>204</v>
      </c>
      <c r="BN179" t="s">
        <v>223</v>
      </c>
      <c r="BO179">
        <v>2274</v>
      </c>
    </row>
    <row r="180" spans="65:67" ht="15">
      <c r="BM180" t="s">
        <v>224</v>
      </c>
      <c r="BN180" t="s">
        <v>225</v>
      </c>
      <c r="BO180">
        <v>1000</v>
      </c>
    </row>
    <row r="181" spans="65:67" ht="15">
      <c r="BM181" t="s">
        <v>224</v>
      </c>
      <c r="BN181" t="s">
        <v>226</v>
      </c>
      <c r="BO181">
        <v>1000</v>
      </c>
    </row>
    <row r="182" spans="65:67" ht="15">
      <c r="BM182" t="s">
        <v>224</v>
      </c>
      <c r="BN182" t="s">
        <v>227</v>
      </c>
      <c r="BO182">
        <v>1000</v>
      </c>
    </row>
    <row r="183" spans="65:67" ht="15">
      <c r="BM183" t="s">
        <v>224</v>
      </c>
      <c r="BN183" t="s">
        <v>228</v>
      </c>
      <c r="BO183">
        <v>1127</v>
      </c>
    </row>
    <row r="184" spans="65:67" ht="15">
      <c r="BM184" t="s">
        <v>224</v>
      </c>
      <c r="BN184" t="s">
        <v>229</v>
      </c>
      <c r="BO184">
        <v>1000</v>
      </c>
    </row>
    <row r="185" spans="65:67" ht="15">
      <c r="BM185" t="s">
        <v>224</v>
      </c>
      <c r="BN185" t="s">
        <v>230</v>
      </c>
      <c r="BO185">
        <v>1000</v>
      </c>
    </row>
    <row r="186" spans="65:67" ht="15">
      <c r="BM186" t="s">
        <v>224</v>
      </c>
      <c r="BN186" t="s">
        <v>231</v>
      </c>
      <c r="BO186">
        <v>1000</v>
      </c>
    </row>
    <row r="187" spans="65:67" ht="15">
      <c r="BM187" t="s">
        <v>224</v>
      </c>
      <c r="BN187" t="s">
        <v>232</v>
      </c>
      <c r="BO187">
        <v>1000</v>
      </c>
    </row>
    <row r="188" spans="65:67" ht="15">
      <c r="BM188" t="s">
        <v>224</v>
      </c>
      <c r="BN188" t="s">
        <v>233</v>
      </c>
      <c r="BO188">
        <v>1000</v>
      </c>
    </row>
    <row r="189" spans="65:67" ht="15">
      <c r="BM189" t="s">
        <v>224</v>
      </c>
      <c r="BN189" t="s">
        <v>234</v>
      </c>
      <c r="BO189">
        <v>1000</v>
      </c>
    </row>
    <row r="190" spans="65:67" ht="15">
      <c r="BM190" t="s">
        <v>224</v>
      </c>
      <c r="BN190" t="s">
        <v>235</v>
      </c>
      <c r="BO190">
        <v>1000</v>
      </c>
    </row>
    <row r="191" spans="65:67" ht="15">
      <c r="BM191" t="s">
        <v>224</v>
      </c>
      <c r="BN191" t="s">
        <v>236</v>
      </c>
      <c r="BO191">
        <v>1000</v>
      </c>
    </row>
    <row r="192" spans="65:67" ht="15">
      <c r="BM192" t="s">
        <v>224</v>
      </c>
      <c r="BN192" t="s">
        <v>237</v>
      </c>
      <c r="BO192">
        <v>1000</v>
      </c>
    </row>
    <row r="193" spans="65:67" ht="15">
      <c r="BM193" t="s">
        <v>224</v>
      </c>
      <c r="BN193" t="s">
        <v>238</v>
      </c>
      <c r="BO193">
        <v>1000</v>
      </c>
    </row>
    <row r="194" spans="65:67" ht="15">
      <c r="BM194" t="s">
        <v>224</v>
      </c>
      <c r="BN194" t="s">
        <v>239</v>
      </c>
      <c r="BO194">
        <v>1000</v>
      </c>
    </row>
    <row r="195" spans="65:67" ht="15">
      <c r="BM195" t="s">
        <v>224</v>
      </c>
      <c r="BN195" t="s">
        <v>240</v>
      </c>
      <c r="BO195">
        <v>1000</v>
      </c>
    </row>
    <row r="196" spans="65:67" ht="15">
      <c r="BM196" t="s">
        <v>224</v>
      </c>
      <c r="BN196" t="s">
        <v>241</v>
      </c>
      <c r="BO196">
        <v>1000</v>
      </c>
    </row>
    <row r="197" spans="65:67" ht="15">
      <c r="BM197" t="s">
        <v>224</v>
      </c>
      <c r="BN197" t="s">
        <v>242</v>
      </c>
      <c r="BO197">
        <v>1000</v>
      </c>
    </row>
    <row r="198" spans="65:67" ht="15">
      <c r="BM198" t="s">
        <v>224</v>
      </c>
      <c r="BN198" t="s">
        <v>243</v>
      </c>
      <c r="BO198">
        <v>1000</v>
      </c>
    </row>
    <row r="199" spans="65:67" ht="15">
      <c r="BM199" t="s">
        <v>224</v>
      </c>
      <c r="BN199" t="s">
        <v>244</v>
      </c>
      <c r="BO199">
        <v>1000</v>
      </c>
    </row>
    <row r="200" spans="65:67" ht="15">
      <c r="BM200" t="s">
        <v>224</v>
      </c>
      <c r="BN200" t="s">
        <v>245</v>
      </c>
      <c r="BO200">
        <v>2000</v>
      </c>
    </row>
    <row r="201" spans="65:67" ht="15">
      <c r="BM201" t="s">
        <v>224</v>
      </c>
      <c r="BN201" t="s">
        <v>246</v>
      </c>
      <c r="BO201">
        <v>1000</v>
      </c>
    </row>
    <row r="202" spans="65:67" ht="15">
      <c r="BM202" t="s">
        <v>224</v>
      </c>
      <c r="BN202" t="s">
        <v>247</v>
      </c>
      <c r="BO202">
        <v>5574</v>
      </c>
    </row>
    <row r="203" spans="65:67" ht="15">
      <c r="BM203" t="s">
        <v>224</v>
      </c>
      <c r="BN203" t="s">
        <v>248</v>
      </c>
      <c r="BO203">
        <v>1000</v>
      </c>
    </row>
    <row r="204" spans="65:67" ht="15">
      <c r="BM204" t="s">
        <v>224</v>
      </c>
      <c r="BN204" t="s">
        <v>249</v>
      </c>
      <c r="BO204">
        <v>1000</v>
      </c>
    </row>
    <row r="205" spans="65:67" ht="15">
      <c r="BM205" t="s">
        <v>224</v>
      </c>
      <c r="BN205" t="s">
        <v>250</v>
      </c>
      <c r="BO205">
        <v>1037</v>
      </c>
    </row>
    <row r="206" spans="65:67" ht="15">
      <c r="BM206" t="s">
        <v>224</v>
      </c>
      <c r="BN206" t="s">
        <v>251</v>
      </c>
      <c r="BO206">
        <v>1000</v>
      </c>
    </row>
    <row r="207" spans="65:67" ht="15">
      <c r="BM207" t="s">
        <v>224</v>
      </c>
      <c r="BN207" t="s">
        <v>252</v>
      </c>
      <c r="BO207">
        <v>1050</v>
      </c>
    </row>
    <row r="208" spans="65:67" ht="15">
      <c r="BM208" t="s">
        <v>224</v>
      </c>
      <c r="BN208" t="s">
        <v>253</v>
      </c>
      <c r="BO208">
        <v>1000</v>
      </c>
    </row>
    <row r="209" spans="65:67" ht="15">
      <c r="BM209" t="s">
        <v>224</v>
      </c>
      <c r="BN209" t="s">
        <v>254</v>
      </c>
      <c r="BO209">
        <v>1000</v>
      </c>
    </row>
    <row r="210" spans="65:67" ht="15">
      <c r="BM210" t="s">
        <v>224</v>
      </c>
      <c r="BN210" t="s">
        <v>255</v>
      </c>
      <c r="BO210">
        <v>1000</v>
      </c>
    </row>
    <row r="211" spans="65:67" ht="15">
      <c r="BM211" t="s">
        <v>256</v>
      </c>
      <c r="BN211" t="s">
        <v>257</v>
      </c>
      <c r="BO211">
        <v>4228</v>
      </c>
    </row>
    <row r="212" spans="65:67" ht="15">
      <c r="BM212" t="s">
        <v>256</v>
      </c>
      <c r="BN212" t="s">
        <v>258</v>
      </c>
      <c r="BO212">
        <v>1545</v>
      </c>
    </row>
    <row r="213" spans="65:67" ht="15">
      <c r="BM213" t="s">
        <v>256</v>
      </c>
      <c r="BN213" t="s">
        <v>259</v>
      </c>
      <c r="BO213">
        <v>4219</v>
      </c>
    </row>
    <row r="214" spans="65:67" ht="15">
      <c r="BM214" t="s">
        <v>256</v>
      </c>
      <c r="BN214" t="s">
        <v>260</v>
      </c>
      <c r="BO214">
        <v>1737</v>
      </c>
    </row>
    <row r="215" spans="65:67" ht="15">
      <c r="BM215" t="s">
        <v>256</v>
      </c>
      <c r="BN215" t="s">
        <v>261</v>
      </c>
      <c r="BO215">
        <v>2735</v>
      </c>
    </row>
    <row r="216" spans="65:67" ht="15">
      <c r="BM216" t="s">
        <v>256</v>
      </c>
      <c r="BN216" t="s">
        <v>262</v>
      </c>
      <c r="BO216">
        <v>1557</v>
      </c>
    </row>
    <row r="217" spans="65:67" ht="15">
      <c r="BM217" t="s">
        <v>256</v>
      </c>
      <c r="BN217" t="s">
        <v>263</v>
      </c>
      <c r="BO217">
        <v>1433</v>
      </c>
    </row>
    <row r="218" spans="65:67" ht="15">
      <c r="BM218" t="s">
        <v>256</v>
      </c>
      <c r="BN218" t="s">
        <v>264</v>
      </c>
      <c r="BO218">
        <v>1330</v>
      </c>
    </row>
    <row r="219" spans="65:67" ht="15">
      <c r="BM219" t="s">
        <v>256</v>
      </c>
      <c r="BN219" t="s">
        <v>265</v>
      </c>
      <c r="BO219">
        <v>3672</v>
      </c>
    </row>
    <row r="220" spans="65:67" ht="15">
      <c r="BM220" t="s">
        <v>256</v>
      </c>
      <c r="BN220" t="s">
        <v>266</v>
      </c>
      <c r="BO220">
        <v>1038</v>
      </c>
    </row>
    <row r="221" spans="65:67" ht="15">
      <c r="BM221" t="s">
        <v>256</v>
      </c>
      <c r="BN221" t="s">
        <v>267</v>
      </c>
      <c r="BO221">
        <v>1104</v>
      </c>
    </row>
    <row r="222" spans="65:67" ht="15">
      <c r="BM222" t="s">
        <v>256</v>
      </c>
      <c r="BN222" t="s">
        <v>268</v>
      </c>
      <c r="BO222">
        <v>1601</v>
      </c>
    </row>
    <row r="223" spans="65:67" ht="15">
      <c r="BM223" t="s">
        <v>256</v>
      </c>
      <c r="BN223" t="s">
        <v>269</v>
      </c>
      <c r="BO223">
        <v>1884</v>
      </c>
    </row>
    <row r="224" spans="65:67" ht="15">
      <c r="BM224" t="s">
        <v>256</v>
      </c>
      <c r="BN224" t="s">
        <v>270</v>
      </c>
      <c r="BO224">
        <v>1078</v>
      </c>
    </row>
    <row r="225" spans="65:67" ht="15">
      <c r="BM225" t="s">
        <v>256</v>
      </c>
      <c r="BN225" t="s">
        <v>271</v>
      </c>
      <c r="BO225">
        <v>1352</v>
      </c>
    </row>
    <row r="226" spans="65:67" ht="15">
      <c r="BM226" t="s">
        <v>256</v>
      </c>
      <c r="BN226" t="s">
        <v>272</v>
      </c>
      <c r="BO226">
        <v>1000</v>
      </c>
    </row>
    <row r="227" spans="65:67" ht="15">
      <c r="BM227" t="s">
        <v>256</v>
      </c>
      <c r="BN227" t="s">
        <v>273</v>
      </c>
      <c r="BO227">
        <v>1025</v>
      </c>
    </row>
    <row r="228" spans="65:67" ht="15">
      <c r="BM228" t="s">
        <v>256</v>
      </c>
      <c r="BN228" t="s">
        <v>274</v>
      </c>
      <c r="BO228">
        <v>2273</v>
      </c>
    </row>
    <row r="229" spans="65:67" ht="15">
      <c r="BM229" t="s">
        <v>256</v>
      </c>
      <c r="BN229" t="s">
        <v>275</v>
      </c>
      <c r="BO229">
        <v>1656</v>
      </c>
    </row>
    <row r="230" spans="65:67" ht="15">
      <c r="BM230" t="s">
        <v>256</v>
      </c>
      <c r="BN230" t="s">
        <v>276</v>
      </c>
      <c r="BO230">
        <v>1083</v>
      </c>
    </row>
    <row r="231" spans="65:67" ht="15">
      <c r="BM231" t="s">
        <v>256</v>
      </c>
      <c r="BN231" t="s">
        <v>277</v>
      </c>
      <c r="BO231">
        <v>3421</v>
      </c>
    </row>
    <row r="232" spans="65:67" ht="15">
      <c r="BM232" t="s">
        <v>256</v>
      </c>
      <c r="BN232" t="s">
        <v>278</v>
      </c>
      <c r="BO232">
        <v>1479</v>
      </c>
    </row>
    <row r="233" spans="65:67" ht="15">
      <c r="BM233" t="s">
        <v>279</v>
      </c>
      <c r="BN233" t="s">
        <v>280</v>
      </c>
      <c r="BO233">
        <v>31740</v>
      </c>
    </row>
    <row r="234" spans="65:67" ht="15">
      <c r="BM234" t="s">
        <v>279</v>
      </c>
      <c r="BN234" t="s">
        <v>281</v>
      </c>
      <c r="BO234">
        <v>1119</v>
      </c>
    </row>
    <row r="235" spans="65:67" ht="15">
      <c r="BM235" t="s">
        <v>279</v>
      </c>
      <c r="BN235" t="s">
        <v>282</v>
      </c>
      <c r="BO235">
        <v>1000</v>
      </c>
    </row>
    <row r="236" spans="65:67" ht="15">
      <c r="BM236" t="s">
        <v>279</v>
      </c>
      <c r="BN236" t="s">
        <v>283</v>
      </c>
      <c r="BO236">
        <v>1141</v>
      </c>
    </row>
    <row r="237" spans="65:67" ht="15">
      <c r="BM237" t="s">
        <v>279</v>
      </c>
      <c r="BN237" t="s">
        <v>284</v>
      </c>
      <c r="BO237">
        <v>1071</v>
      </c>
    </row>
    <row r="238" spans="65:67" ht="15">
      <c r="BM238" t="s">
        <v>279</v>
      </c>
      <c r="BN238" t="s">
        <v>285</v>
      </c>
      <c r="BO238">
        <v>1460</v>
      </c>
    </row>
    <row r="239" spans="65:67" ht="15">
      <c r="BM239" t="s">
        <v>279</v>
      </c>
      <c r="BN239" t="s">
        <v>286</v>
      </c>
      <c r="BO239">
        <v>1036</v>
      </c>
    </row>
    <row r="240" spans="65:67" ht="15">
      <c r="BM240" t="s">
        <v>279</v>
      </c>
      <c r="BN240" t="s">
        <v>287</v>
      </c>
      <c r="BO240">
        <v>1336</v>
      </c>
    </row>
    <row r="241" spans="65:67" ht="15">
      <c r="BM241" t="s">
        <v>279</v>
      </c>
      <c r="BN241" t="s">
        <v>288</v>
      </c>
      <c r="BO241">
        <v>1352</v>
      </c>
    </row>
    <row r="242" spans="65:67" ht="15">
      <c r="BM242" t="s">
        <v>279</v>
      </c>
      <c r="BN242" t="s">
        <v>289</v>
      </c>
      <c r="BO242">
        <v>1758</v>
      </c>
    </row>
    <row r="243" spans="65:67" ht="15">
      <c r="BM243" t="s">
        <v>279</v>
      </c>
      <c r="BN243" t="s">
        <v>290</v>
      </c>
      <c r="BO243">
        <v>1291</v>
      </c>
    </row>
    <row r="244" spans="65:67" ht="15">
      <c r="BM244" t="s">
        <v>279</v>
      </c>
      <c r="BN244" t="s">
        <v>291</v>
      </c>
      <c r="BO244">
        <v>1759</v>
      </c>
    </row>
    <row r="245" spans="65:67" ht="15">
      <c r="BM245" t="s">
        <v>279</v>
      </c>
      <c r="BN245" t="s">
        <v>292</v>
      </c>
      <c r="BO245">
        <v>1000</v>
      </c>
    </row>
    <row r="246" spans="65:67" ht="15">
      <c r="BM246" t="s">
        <v>279</v>
      </c>
      <c r="BN246" t="s">
        <v>293</v>
      </c>
      <c r="BO246">
        <v>1104</v>
      </c>
    </row>
    <row r="247" spans="65:67" ht="15">
      <c r="BM247" t="s">
        <v>279</v>
      </c>
      <c r="BN247" t="s">
        <v>294</v>
      </c>
      <c r="BO247">
        <v>1922</v>
      </c>
    </row>
    <row r="248" spans="65:67" ht="15">
      <c r="BM248" t="s">
        <v>279</v>
      </c>
      <c r="BN248" t="s">
        <v>295</v>
      </c>
      <c r="BO248">
        <v>1210</v>
      </c>
    </row>
    <row r="249" spans="65:67" ht="15">
      <c r="BM249" t="s">
        <v>279</v>
      </c>
      <c r="BN249" t="s">
        <v>296</v>
      </c>
      <c r="BO249">
        <v>1177</v>
      </c>
    </row>
    <row r="250" spans="65:67" ht="15">
      <c r="BM250" t="s">
        <v>279</v>
      </c>
      <c r="BN250" t="s">
        <v>297</v>
      </c>
      <c r="BO250">
        <v>1000</v>
      </c>
    </row>
    <row r="251" spans="65:67" ht="15">
      <c r="BM251" t="s">
        <v>279</v>
      </c>
      <c r="BN251" t="s">
        <v>298</v>
      </c>
      <c r="BO251">
        <v>1000</v>
      </c>
    </row>
    <row r="252" spans="65:67" ht="15">
      <c r="BM252" t="s">
        <v>279</v>
      </c>
      <c r="BN252" t="s">
        <v>299</v>
      </c>
      <c r="BO252">
        <v>1088</v>
      </c>
    </row>
    <row r="253" spans="65:67" ht="15">
      <c r="BM253" t="s">
        <v>279</v>
      </c>
      <c r="BN253" t="s">
        <v>300</v>
      </c>
      <c r="BO253">
        <v>1839</v>
      </c>
    </row>
    <row r="254" spans="65:67" ht="15">
      <c r="BM254" t="s">
        <v>279</v>
      </c>
      <c r="BN254" t="s">
        <v>301</v>
      </c>
      <c r="BO254">
        <v>4014</v>
      </c>
    </row>
    <row r="255" spans="65:67" ht="15">
      <c r="BM255" t="s">
        <v>279</v>
      </c>
      <c r="BN255" t="s">
        <v>302</v>
      </c>
      <c r="BO255">
        <v>2448</v>
      </c>
    </row>
    <row r="256" spans="65:67" ht="15">
      <c r="BM256" t="s">
        <v>279</v>
      </c>
      <c r="BN256" t="s">
        <v>303</v>
      </c>
      <c r="BO256">
        <v>1869</v>
      </c>
    </row>
    <row r="257" spans="65:67" ht="15">
      <c r="BM257" t="s">
        <v>279</v>
      </c>
      <c r="BN257" t="s">
        <v>304</v>
      </c>
      <c r="BO257">
        <v>1292</v>
      </c>
    </row>
    <row r="258" spans="65:67" ht="15">
      <c r="BM258" t="s">
        <v>279</v>
      </c>
      <c r="BN258" t="s">
        <v>305</v>
      </c>
      <c r="BO258">
        <v>1000</v>
      </c>
    </row>
    <row r="259" spans="65:67" ht="15">
      <c r="BM259" t="s">
        <v>279</v>
      </c>
      <c r="BN259" t="s">
        <v>306</v>
      </c>
      <c r="BO259">
        <v>1000</v>
      </c>
    </row>
    <row r="260" spans="65:67" ht="15">
      <c r="BM260" t="s">
        <v>279</v>
      </c>
      <c r="BN260" t="s">
        <v>307</v>
      </c>
      <c r="BO260">
        <v>1000</v>
      </c>
    </row>
    <row r="261" spans="65:67" ht="15">
      <c r="BM261" t="s">
        <v>279</v>
      </c>
      <c r="BN261" t="s">
        <v>308</v>
      </c>
      <c r="BO261">
        <v>1617</v>
      </c>
    </row>
    <row r="262" spans="65:67" ht="15">
      <c r="BM262" t="s">
        <v>279</v>
      </c>
      <c r="BN262" t="s">
        <v>309</v>
      </c>
      <c r="BO262">
        <v>1000</v>
      </c>
    </row>
  </sheetData>
  <sheetProtection/>
  <mergeCells count="8">
    <mergeCell ref="A79:O79"/>
    <mergeCell ref="B7:C7"/>
    <mergeCell ref="B8:C8"/>
    <mergeCell ref="A1:O1"/>
    <mergeCell ref="A2:O2"/>
    <mergeCell ref="D4:H4"/>
    <mergeCell ref="B6:C6"/>
    <mergeCell ref="A24:N29"/>
  </mergeCells>
  <dataValidations count="10">
    <dataValidation type="whole" allowBlank="1" showInputMessage="1" showErrorMessage="1" sqref="I38">
      <formula1>-999999999</formula1>
      <formula2>9999999999</formula2>
    </dataValidation>
    <dataValidation type="decimal" allowBlank="1" showInputMessage="1" showErrorMessage="1" sqref="I31:I36">
      <formula1>-999999999.99</formula1>
      <formula2>9999999999.99</formula2>
    </dataValidation>
    <dataValidation type="date" operator="greaterThan" allowBlank="1" showInputMessage="1" showErrorMessage="1" sqref="J59:M60 J39:O41 J43:O56 J37:M37 M31:M36">
      <formula1>29221</formula1>
    </dataValidation>
    <dataValidation showInputMessage="1" showErrorMessage="1" sqref="O10"/>
    <dataValidation type="list" allowBlank="1" showInputMessage="1" showErrorMessage="1" sqref="I64:I69">
      <formula1>"Yes,No"</formula1>
    </dataValidation>
    <dataValidation type="whole" allowBlank="1" showInputMessage="1" showErrorMessage="1" sqref="B19:M19 B15:H15 I13:M17">
      <formula1>-99999999999</formula1>
      <formula2>999999999999</formula2>
    </dataValidation>
    <dataValidation type="list" showInputMessage="1" showErrorMessage="1" sqref="A9:H10">
      <formula1>$I$108:$I$391</formula1>
    </dataValidation>
    <dataValidation type="whole" operator="lessThanOrEqual" showInputMessage="1" showErrorMessage="1" sqref="B8:C8">
      <formula1>B6</formula1>
    </dataValidation>
    <dataValidation type="list" allowBlank="1" showInputMessage="1" showErrorMessage="1" sqref="N9">
      <formula1>$BG$3:$BG$14</formula1>
    </dataValidation>
    <dataValidation type="list" allowBlank="1" showInputMessage="1" showErrorMessage="1" sqref="D4:H4">
      <formula1>$BN$6:$BN$262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1" sqref="B11:B14"/>
    </sheetView>
  </sheetViews>
  <sheetFormatPr defaultColWidth="57.00390625" defaultRowHeight="15"/>
  <cols>
    <col min="1" max="1" width="57.00390625" style="0" customWidth="1"/>
    <col min="2" max="2" width="103.7109375" style="0" customWidth="1"/>
  </cols>
  <sheetData>
    <row r="1" spans="1:2" ht="15">
      <c r="A1" s="120" t="s">
        <v>30</v>
      </c>
      <c r="B1" s="120"/>
    </row>
    <row r="2" spans="1:2" ht="15">
      <c r="A2" s="40" t="s">
        <v>31</v>
      </c>
      <c r="B2" s="40" t="s">
        <v>32</v>
      </c>
    </row>
    <row r="3" spans="1:2" ht="15">
      <c r="A3" s="118" t="s">
        <v>33</v>
      </c>
      <c r="B3" s="119"/>
    </row>
    <row r="4" spans="1:2" ht="15">
      <c r="A4" s="118"/>
      <c r="B4" s="119"/>
    </row>
    <row r="5" spans="1:2" ht="15">
      <c r="A5" s="118"/>
      <c r="B5" s="119"/>
    </row>
    <row r="6" spans="1:2" ht="15">
      <c r="A6" s="118"/>
      <c r="B6" s="119"/>
    </row>
    <row r="7" spans="1:2" ht="15">
      <c r="A7" s="118" t="s">
        <v>34</v>
      </c>
      <c r="B7" s="119"/>
    </row>
    <row r="8" spans="1:2" ht="15">
      <c r="A8" s="118"/>
      <c r="B8" s="119"/>
    </row>
    <row r="9" spans="1:2" ht="15">
      <c r="A9" s="118"/>
      <c r="B9" s="119"/>
    </row>
    <row r="10" spans="1:2" ht="15">
      <c r="A10" s="118"/>
      <c r="B10" s="119"/>
    </row>
    <row r="11" spans="1:2" ht="15">
      <c r="A11" s="118" t="s">
        <v>33</v>
      </c>
      <c r="B11" s="119"/>
    </row>
    <row r="12" spans="1:2" ht="15">
      <c r="A12" s="118"/>
      <c r="B12" s="119"/>
    </row>
    <row r="13" spans="1:2" ht="15">
      <c r="A13" s="118"/>
      <c r="B13" s="119"/>
    </row>
    <row r="14" spans="1:2" ht="15">
      <c r="A14" s="118"/>
      <c r="B14" s="119"/>
    </row>
    <row r="15" spans="1:2" ht="15">
      <c r="A15" s="118" t="s">
        <v>34</v>
      </c>
      <c r="B15" s="119"/>
    </row>
    <row r="16" spans="1:2" ht="15">
      <c r="A16" s="118"/>
      <c r="B16" s="119"/>
    </row>
    <row r="17" spans="1:2" ht="15">
      <c r="A17" s="118"/>
      <c r="B17" s="119"/>
    </row>
    <row r="18" spans="1:2" ht="15">
      <c r="A18" s="118"/>
      <c r="B18" s="119"/>
    </row>
    <row r="19" spans="1:2" ht="15">
      <c r="A19" s="118" t="s">
        <v>33</v>
      </c>
      <c r="B19" s="119"/>
    </row>
    <row r="20" spans="1:2" ht="15">
      <c r="A20" s="118"/>
      <c r="B20" s="119"/>
    </row>
    <row r="21" spans="1:2" ht="15">
      <c r="A21" s="118"/>
      <c r="B21" s="119"/>
    </row>
    <row r="22" spans="1:2" ht="15">
      <c r="A22" s="118"/>
      <c r="B22" s="119"/>
    </row>
    <row r="23" spans="1:2" ht="15">
      <c r="A23" s="118" t="s">
        <v>34</v>
      </c>
      <c r="B23" s="119"/>
    </row>
    <row r="24" spans="1:2" ht="15">
      <c r="A24" s="118"/>
      <c r="B24" s="119"/>
    </row>
    <row r="25" spans="1:2" ht="15">
      <c r="A25" s="118"/>
      <c r="B25" s="119"/>
    </row>
    <row r="26" spans="1:2" ht="15">
      <c r="A26" s="118"/>
      <c r="B26" s="119"/>
    </row>
  </sheetData>
  <sheetProtection/>
  <mergeCells count="13">
    <mergeCell ref="A1:B1"/>
    <mergeCell ref="A3:A6"/>
    <mergeCell ref="B3:B6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0"/>
  <sheetViews>
    <sheetView zoomScalePageLayoutView="0" workbookViewId="0" topLeftCell="A61">
      <selection activeCell="A2" sqref="A2:C258"/>
    </sheetView>
  </sheetViews>
  <sheetFormatPr defaultColWidth="9.140625" defaultRowHeight="15"/>
  <cols>
    <col min="2" max="2" width="45.00390625" style="0" bestFit="1" customWidth="1"/>
    <col min="3" max="3" width="16.00390625" style="0" bestFit="1" customWidth="1"/>
  </cols>
  <sheetData>
    <row r="2" spans="1:3" ht="15">
      <c r="A2" t="s">
        <v>45</v>
      </c>
      <c r="B2" t="s">
        <v>46</v>
      </c>
      <c r="C2">
        <v>1188</v>
      </c>
    </row>
    <row r="3" spans="1:3" ht="15">
      <c r="A3" t="s">
        <v>45</v>
      </c>
      <c r="B3" t="s">
        <v>47</v>
      </c>
      <c r="C3">
        <v>8496</v>
      </c>
    </row>
    <row r="4" spans="1:3" ht="15">
      <c r="A4" t="s">
        <v>45</v>
      </c>
      <c r="B4" t="s">
        <v>48</v>
      </c>
      <c r="C4">
        <v>3101</v>
      </c>
    </row>
    <row r="5" spans="1:3" ht="15">
      <c r="A5" t="s">
        <v>45</v>
      </c>
      <c r="B5" t="s">
        <v>49</v>
      </c>
      <c r="C5">
        <v>1008</v>
      </c>
    </row>
    <row r="6" spans="1:3" ht="15">
      <c r="A6" t="s">
        <v>45</v>
      </c>
      <c r="B6" t="s">
        <v>50</v>
      </c>
      <c r="C6">
        <v>1000</v>
      </c>
    </row>
    <row r="7" spans="1:3" ht="15">
      <c r="A7" t="s">
        <v>45</v>
      </c>
      <c r="B7" t="s">
        <v>51</v>
      </c>
      <c r="C7">
        <v>1000</v>
      </c>
    </row>
    <row r="8" spans="1:3" ht="15">
      <c r="A8" t="s">
        <v>45</v>
      </c>
      <c r="B8" t="s">
        <v>52</v>
      </c>
      <c r="C8">
        <v>1000</v>
      </c>
    </row>
    <row r="9" spans="1:3" ht="15">
      <c r="A9" t="s">
        <v>45</v>
      </c>
      <c r="B9" t="s">
        <v>53</v>
      </c>
      <c r="C9">
        <v>1057</v>
      </c>
    </row>
    <row r="10" spans="1:3" ht="15">
      <c r="A10" t="s">
        <v>45</v>
      </c>
      <c r="B10" t="s">
        <v>54</v>
      </c>
      <c r="C10">
        <v>1000</v>
      </c>
    </row>
    <row r="11" spans="1:3" ht="15">
      <c r="A11" t="s">
        <v>45</v>
      </c>
      <c r="B11" t="s">
        <v>55</v>
      </c>
      <c r="C11">
        <v>1000</v>
      </c>
    </row>
    <row r="12" spans="1:3" ht="15">
      <c r="A12" t="s">
        <v>45</v>
      </c>
      <c r="B12" t="s">
        <v>56</v>
      </c>
      <c r="C12">
        <v>1144</v>
      </c>
    </row>
    <row r="13" spans="1:3" ht="15">
      <c r="A13" t="s">
        <v>45</v>
      </c>
      <c r="B13" t="s">
        <v>57</v>
      </c>
      <c r="C13">
        <v>1000</v>
      </c>
    </row>
    <row r="14" spans="1:3" ht="15">
      <c r="A14" t="s">
        <v>45</v>
      </c>
      <c r="B14" t="s">
        <v>58</v>
      </c>
      <c r="C14">
        <v>1000</v>
      </c>
    </row>
    <row r="15" spans="1:3" ht="15">
      <c r="A15" t="s">
        <v>45</v>
      </c>
      <c r="B15" t="s">
        <v>59</v>
      </c>
      <c r="C15">
        <v>1062</v>
      </c>
    </row>
    <row r="16" spans="1:3" ht="15">
      <c r="A16" t="s">
        <v>45</v>
      </c>
      <c r="B16" t="s">
        <v>60</v>
      </c>
      <c r="C16">
        <v>1000</v>
      </c>
    </row>
    <row r="17" spans="1:3" ht="15">
      <c r="A17" t="s">
        <v>45</v>
      </c>
      <c r="B17" t="s">
        <v>61</v>
      </c>
      <c r="C17">
        <v>2167</v>
      </c>
    </row>
    <row r="18" spans="1:3" ht="15">
      <c r="A18" t="s">
        <v>45</v>
      </c>
      <c r="B18" t="s">
        <v>62</v>
      </c>
      <c r="C18">
        <v>2297</v>
      </c>
    </row>
    <row r="19" spans="1:3" ht="15">
      <c r="A19" t="s">
        <v>45</v>
      </c>
      <c r="B19" t="s">
        <v>63</v>
      </c>
      <c r="C19">
        <v>1479</v>
      </c>
    </row>
    <row r="20" spans="1:3" ht="15">
      <c r="A20" t="s">
        <v>45</v>
      </c>
      <c r="B20" t="s">
        <v>64</v>
      </c>
      <c r="C20">
        <v>1311</v>
      </c>
    </row>
    <row r="21" spans="1:3" ht="15">
      <c r="A21" t="s">
        <v>45</v>
      </c>
      <c r="B21" t="s">
        <v>65</v>
      </c>
      <c r="C21">
        <v>1415</v>
      </c>
    </row>
    <row r="22" spans="1:3" ht="15">
      <c r="A22" t="s">
        <v>45</v>
      </c>
      <c r="B22" t="s">
        <v>66</v>
      </c>
      <c r="C22">
        <v>2000</v>
      </c>
    </row>
    <row r="23" spans="1:3" ht="15">
      <c r="A23" t="s">
        <v>45</v>
      </c>
      <c r="B23" t="s">
        <v>67</v>
      </c>
      <c r="C23">
        <v>1117</v>
      </c>
    </row>
    <row r="24" spans="1:3" ht="15">
      <c r="A24" t="s">
        <v>45</v>
      </c>
      <c r="B24" t="s">
        <v>68</v>
      </c>
      <c r="C24">
        <v>4079</v>
      </c>
    </row>
    <row r="25" spans="1:3" ht="15">
      <c r="A25" t="s">
        <v>45</v>
      </c>
      <c r="B25" t="s">
        <v>69</v>
      </c>
      <c r="C25">
        <v>7797</v>
      </c>
    </row>
    <row r="26" spans="1:3" ht="15">
      <c r="A26" t="s">
        <v>45</v>
      </c>
      <c r="B26" t="s">
        <v>70</v>
      </c>
      <c r="C26">
        <v>1548</v>
      </c>
    </row>
    <row r="27" spans="1:3" ht="15">
      <c r="A27" t="s">
        <v>45</v>
      </c>
      <c r="B27" t="s">
        <v>71</v>
      </c>
      <c r="C27">
        <v>1497</v>
      </c>
    </row>
    <row r="28" spans="1:3" ht="15">
      <c r="A28" t="s">
        <v>45</v>
      </c>
      <c r="B28" t="s">
        <v>72</v>
      </c>
      <c r="C28">
        <v>2438</v>
      </c>
    </row>
    <row r="29" spans="1:3" ht="15">
      <c r="A29" t="s">
        <v>45</v>
      </c>
      <c r="B29" t="s">
        <v>73</v>
      </c>
      <c r="C29">
        <v>1474</v>
      </c>
    </row>
    <row r="30" spans="1:3" ht="15">
      <c r="A30" t="s">
        <v>45</v>
      </c>
      <c r="B30" t="s">
        <v>74</v>
      </c>
      <c r="C30">
        <v>1266</v>
      </c>
    </row>
    <row r="31" spans="1:3" ht="15">
      <c r="A31" t="s">
        <v>45</v>
      </c>
      <c r="B31" t="s">
        <v>75</v>
      </c>
      <c r="C31">
        <v>1000</v>
      </c>
    </row>
    <row r="32" spans="1:3" ht="15">
      <c r="A32" t="s">
        <v>45</v>
      </c>
      <c r="B32" t="s">
        <v>76</v>
      </c>
      <c r="C32">
        <v>1261</v>
      </c>
    </row>
    <row r="33" spans="1:3" ht="15">
      <c r="A33" t="s">
        <v>45</v>
      </c>
      <c r="B33" t="s">
        <v>77</v>
      </c>
      <c r="C33">
        <v>1232</v>
      </c>
    </row>
    <row r="34" spans="1:3" ht="15">
      <c r="A34" t="s">
        <v>45</v>
      </c>
      <c r="B34" t="s">
        <v>78</v>
      </c>
      <c r="C34">
        <v>1699</v>
      </c>
    </row>
    <row r="35" spans="1:3" ht="15">
      <c r="A35" t="s">
        <v>45</v>
      </c>
      <c r="B35" t="s">
        <v>79</v>
      </c>
      <c r="C35">
        <v>3213</v>
      </c>
    </row>
    <row r="36" spans="1:3" ht="15">
      <c r="A36" t="s">
        <v>45</v>
      </c>
      <c r="B36" t="s">
        <v>80</v>
      </c>
      <c r="C36">
        <v>1790</v>
      </c>
    </row>
    <row r="37" spans="1:3" ht="15">
      <c r="A37" t="s">
        <v>45</v>
      </c>
      <c r="B37" t="s">
        <v>81</v>
      </c>
      <c r="C37">
        <v>1626</v>
      </c>
    </row>
    <row r="38" spans="1:3" ht="15">
      <c r="A38" t="s">
        <v>45</v>
      </c>
      <c r="B38" t="s">
        <v>82</v>
      </c>
      <c r="C38">
        <v>1084</v>
      </c>
    </row>
    <row r="39" spans="1:3" ht="15">
      <c r="A39" t="s">
        <v>45</v>
      </c>
      <c r="B39" t="s">
        <v>83</v>
      </c>
      <c r="C39">
        <v>1231</v>
      </c>
    </row>
    <row r="40" spans="1:3" ht="15">
      <c r="A40" t="s">
        <v>45</v>
      </c>
      <c r="B40" t="s">
        <v>84</v>
      </c>
      <c r="C40">
        <v>6006</v>
      </c>
    </row>
    <row r="41" spans="1:3" ht="15">
      <c r="A41" t="s">
        <v>85</v>
      </c>
      <c r="B41" t="s">
        <v>86</v>
      </c>
      <c r="C41">
        <v>5151</v>
      </c>
    </row>
    <row r="42" spans="1:3" ht="15">
      <c r="A42" t="s">
        <v>85</v>
      </c>
      <c r="B42" t="s">
        <v>87</v>
      </c>
      <c r="C42">
        <v>1000</v>
      </c>
    </row>
    <row r="43" spans="1:3" ht="15">
      <c r="A43" t="s">
        <v>85</v>
      </c>
      <c r="B43" t="s">
        <v>88</v>
      </c>
      <c r="C43">
        <v>1155</v>
      </c>
    </row>
    <row r="44" spans="1:3" ht="15">
      <c r="A44" t="s">
        <v>85</v>
      </c>
      <c r="B44" t="s">
        <v>89</v>
      </c>
      <c r="C44">
        <v>1000</v>
      </c>
    </row>
    <row r="45" spans="1:3" ht="15">
      <c r="A45" t="s">
        <v>85</v>
      </c>
      <c r="B45" t="s">
        <v>90</v>
      </c>
      <c r="C45">
        <v>1053</v>
      </c>
    </row>
    <row r="46" spans="1:3" ht="15">
      <c r="A46" t="s">
        <v>85</v>
      </c>
      <c r="B46" t="s">
        <v>91</v>
      </c>
      <c r="C46">
        <v>1147</v>
      </c>
    </row>
    <row r="47" spans="1:3" ht="15">
      <c r="A47" t="s">
        <v>85</v>
      </c>
      <c r="B47" t="s">
        <v>92</v>
      </c>
      <c r="C47">
        <v>1032</v>
      </c>
    </row>
    <row r="48" spans="1:3" ht="15">
      <c r="A48" t="s">
        <v>85</v>
      </c>
      <c r="B48" t="s">
        <v>93</v>
      </c>
      <c r="C48">
        <v>1000</v>
      </c>
    </row>
    <row r="49" spans="1:3" ht="15">
      <c r="A49" t="s">
        <v>85</v>
      </c>
      <c r="B49" t="s">
        <v>94</v>
      </c>
      <c r="C49">
        <v>1131</v>
      </c>
    </row>
    <row r="50" spans="1:3" ht="15">
      <c r="A50" t="s">
        <v>85</v>
      </c>
      <c r="B50" t="s">
        <v>95</v>
      </c>
      <c r="C50">
        <v>1000</v>
      </c>
    </row>
    <row r="51" spans="1:3" ht="15">
      <c r="A51" t="s">
        <v>85</v>
      </c>
      <c r="B51" t="s">
        <v>96</v>
      </c>
      <c r="C51">
        <v>1000</v>
      </c>
    </row>
    <row r="52" spans="1:3" ht="15">
      <c r="A52" t="s">
        <v>85</v>
      </c>
      <c r="B52" t="s">
        <v>97</v>
      </c>
      <c r="C52">
        <v>1908</v>
      </c>
    </row>
    <row r="53" spans="1:3" ht="15">
      <c r="A53" t="s">
        <v>85</v>
      </c>
      <c r="B53" t="s">
        <v>98</v>
      </c>
      <c r="C53">
        <v>1000</v>
      </c>
    </row>
    <row r="54" spans="1:3" ht="15">
      <c r="A54" t="s">
        <v>85</v>
      </c>
      <c r="B54" t="s">
        <v>99</v>
      </c>
      <c r="C54">
        <v>1023</v>
      </c>
    </row>
    <row r="55" spans="1:3" ht="15">
      <c r="A55" t="s">
        <v>85</v>
      </c>
      <c r="B55" t="s">
        <v>100</v>
      </c>
      <c r="C55">
        <v>7650</v>
      </c>
    </row>
    <row r="56" spans="1:3" ht="15">
      <c r="A56" t="s">
        <v>85</v>
      </c>
      <c r="B56" t="s">
        <v>101</v>
      </c>
      <c r="C56">
        <v>1000</v>
      </c>
    </row>
    <row r="57" spans="1:3" ht="15">
      <c r="A57" t="s">
        <v>85</v>
      </c>
      <c r="B57" t="s">
        <v>102</v>
      </c>
      <c r="C57">
        <v>1000</v>
      </c>
    </row>
    <row r="58" spans="1:3" ht="15">
      <c r="A58" t="s">
        <v>85</v>
      </c>
      <c r="B58" t="s">
        <v>103</v>
      </c>
      <c r="C58">
        <v>1120</v>
      </c>
    </row>
    <row r="59" spans="1:3" ht="15">
      <c r="A59" t="s">
        <v>85</v>
      </c>
      <c r="B59" t="s">
        <v>104</v>
      </c>
      <c r="C59">
        <v>1000</v>
      </c>
    </row>
    <row r="60" spans="1:3" ht="15">
      <c r="A60" t="s">
        <v>85</v>
      </c>
      <c r="B60" t="s">
        <v>105</v>
      </c>
      <c r="C60">
        <v>1078</v>
      </c>
    </row>
    <row r="61" spans="1:3" ht="15">
      <c r="A61" t="s">
        <v>85</v>
      </c>
      <c r="B61" t="s">
        <v>106</v>
      </c>
      <c r="C61">
        <v>1060</v>
      </c>
    </row>
    <row r="62" spans="1:3" ht="15">
      <c r="A62" t="s">
        <v>85</v>
      </c>
      <c r="B62" t="s">
        <v>107</v>
      </c>
      <c r="C62">
        <v>1000</v>
      </c>
    </row>
    <row r="63" spans="1:3" ht="15">
      <c r="A63" t="s">
        <v>85</v>
      </c>
      <c r="B63" t="s">
        <v>108</v>
      </c>
      <c r="C63">
        <v>0</v>
      </c>
    </row>
    <row r="64" spans="1:3" ht="15">
      <c r="A64" t="s">
        <v>109</v>
      </c>
      <c r="B64" t="s">
        <v>110</v>
      </c>
      <c r="C64">
        <v>22125</v>
      </c>
    </row>
    <row r="65" spans="1:3" ht="15">
      <c r="A65" t="s">
        <v>109</v>
      </c>
      <c r="B65" t="s">
        <v>111</v>
      </c>
      <c r="C65">
        <v>47613</v>
      </c>
    </row>
    <row r="66" spans="1:3" ht="15">
      <c r="A66" t="s">
        <v>109</v>
      </c>
      <c r="B66" t="s">
        <v>112</v>
      </c>
      <c r="C66">
        <v>50247</v>
      </c>
    </row>
    <row r="67" spans="1:3" ht="15">
      <c r="A67" t="s">
        <v>109</v>
      </c>
      <c r="B67" t="s">
        <v>113</v>
      </c>
      <c r="C67">
        <v>2528</v>
      </c>
    </row>
    <row r="68" spans="1:3" ht="15">
      <c r="A68" t="s">
        <v>109</v>
      </c>
      <c r="B68" t="s">
        <v>114</v>
      </c>
      <c r="C68">
        <v>1279</v>
      </c>
    </row>
    <row r="69" spans="1:3" ht="15">
      <c r="A69" t="s">
        <v>109</v>
      </c>
      <c r="B69" t="s">
        <v>115</v>
      </c>
      <c r="C69">
        <v>1238</v>
      </c>
    </row>
    <row r="70" spans="1:3" ht="15">
      <c r="A70" t="s">
        <v>109</v>
      </c>
      <c r="B70" t="s">
        <v>116</v>
      </c>
      <c r="C70">
        <v>1000</v>
      </c>
    </row>
    <row r="71" spans="1:3" ht="15">
      <c r="A71" t="s">
        <v>109</v>
      </c>
      <c r="B71" t="s">
        <v>117</v>
      </c>
      <c r="C71">
        <v>1089</v>
      </c>
    </row>
    <row r="72" spans="1:3" ht="15">
      <c r="A72" t="s">
        <v>109</v>
      </c>
      <c r="B72" t="s">
        <v>118</v>
      </c>
      <c r="C72">
        <v>1424</v>
      </c>
    </row>
    <row r="73" spans="1:3" ht="15">
      <c r="A73" t="s">
        <v>109</v>
      </c>
      <c r="B73" t="s">
        <v>119</v>
      </c>
      <c r="C73">
        <v>2927</v>
      </c>
    </row>
    <row r="74" spans="1:3" ht="15">
      <c r="A74" t="s">
        <v>109</v>
      </c>
      <c r="B74" t="s">
        <v>120</v>
      </c>
      <c r="C74">
        <v>1305</v>
      </c>
    </row>
    <row r="75" spans="1:3" ht="15">
      <c r="A75" t="s">
        <v>121</v>
      </c>
      <c r="B75" t="s">
        <v>122</v>
      </c>
      <c r="C75">
        <v>49478</v>
      </c>
    </row>
    <row r="76" spans="1:3" ht="15">
      <c r="A76" t="s">
        <v>121</v>
      </c>
      <c r="B76" t="s">
        <v>123</v>
      </c>
      <c r="C76">
        <v>2038</v>
      </c>
    </row>
    <row r="77" spans="1:3" ht="15">
      <c r="A77" t="s">
        <v>121</v>
      </c>
      <c r="B77" t="s">
        <v>124</v>
      </c>
      <c r="C77">
        <v>1083</v>
      </c>
    </row>
    <row r="78" spans="1:3" ht="15">
      <c r="A78" t="s">
        <v>121</v>
      </c>
      <c r="B78" t="s">
        <v>125</v>
      </c>
      <c r="C78">
        <v>1129</v>
      </c>
    </row>
    <row r="79" spans="1:3" ht="15">
      <c r="A79" t="s">
        <v>121</v>
      </c>
      <c r="B79" t="s">
        <v>126</v>
      </c>
      <c r="C79">
        <v>2660</v>
      </c>
    </row>
    <row r="80" spans="1:3" ht="15">
      <c r="A80" t="s">
        <v>121</v>
      </c>
      <c r="B80" t="s">
        <v>127</v>
      </c>
      <c r="C80">
        <v>1788</v>
      </c>
    </row>
    <row r="81" spans="1:3" ht="15">
      <c r="A81" t="s">
        <v>121</v>
      </c>
      <c r="B81" t="s">
        <v>128</v>
      </c>
      <c r="C81">
        <v>1313</v>
      </c>
    </row>
    <row r="82" spans="1:3" ht="15">
      <c r="A82" t="s">
        <v>121</v>
      </c>
      <c r="B82" t="s">
        <v>129</v>
      </c>
      <c r="C82">
        <v>1317</v>
      </c>
    </row>
    <row r="83" spans="1:3" ht="15">
      <c r="A83" t="s">
        <v>121</v>
      </c>
      <c r="B83" t="s">
        <v>130</v>
      </c>
      <c r="C83">
        <v>1000</v>
      </c>
    </row>
    <row r="84" spans="1:3" ht="15">
      <c r="A84" t="s">
        <v>121</v>
      </c>
      <c r="B84" t="s">
        <v>131</v>
      </c>
      <c r="C84">
        <v>1443</v>
      </c>
    </row>
    <row r="85" spans="1:3" ht="15">
      <c r="A85" t="s">
        <v>121</v>
      </c>
      <c r="B85" t="s">
        <v>132</v>
      </c>
      <c r="C85">
        <v>6809</v>
      </c>
    </row>
    <row r="86" spans="1:3" ht="15">
      <c r="A86" t="s">
        <v>121</v>
      </c>
      <c r="B86" t="s">
        <v>133</v>
      </c>
      <c r="C86">
        <v>1253</v>
      </c>
    </row>
    <row r="87" spans="1:3" ht="15">
      <c r="A87" t="s">
        <v>121</v>
      </c>
      <c r="B87" t="s">
        <v>134</v>
      </c>
      <c r="C87">
        <v>1277</v>
      </c>
    </row>
    <row r="88" spans="1:3" ht="15">
      <c r="A88" t="s">
        <v>121</v>
      </c>
      <c r="B88" t="s">
        <v>135</v>
      </c>
      <c r="C88">
        <v>2094</v>
      </c>
    </row>
    <row r="89" spans="1:3" ht="15">
      <c r="A89" t="s">
        <v>121</v>
      </c>
      <c r="B89" t="s">
        <v>136</v>
      </c>
      <c r="C89">
        <v>2934</v>
      </c>
    </row>
    <row r="90" spans="1:3" ht="15">
      <c r="A90" t="s">
        <v>121</v>
      </c>
      <c r="B90" t="s">
        <v>137</v>
      </c>
      <c r="C90">
        <v>2328</v>
      </c>
    </row>
    <row r="91" spans="1:3" ht="15">
      <c r="A91" t="s">
        <v>121</v>
      </c>
      <c r="B91" t="s">
        <v>138</v>
      </c>
      <c r="C91">
        <v>4906</v>
      </c>
    </row>
    <row r="92" spans="1:3" ht="15">
      <c r="A92" t="s">
        <v>121</v>
      </c>
      <c r="B92" t="s">
        <v>139</v>
      </c>
      <c r="C92">
        <v>3169</v>
      </c>
    </row>
    <row r="93" spans="1:3" ht="15">
      <c r="A93" t="s">
        <v>121</v>
      </c>
      <c r="B93" t="s">
        <v>140</v>
      </c>
      <c r="C93">
        <v>1127</v>
      </c>
    </row>
    <row r="94" spans="1:3" ht="15">
      <c r="A94" t="s">
        <v>121</v>
      </c>
      <c r="B94" t="s">
        <v>141</v>
      </c>
      <c r="C94">
        <v>1337</v>
      </c>
    </row>
    <row r="95" spans="1:3" ht="15">
      <c r="A95" t="s">
        <v>121</v>
      </c>
      <c r="B95" t="s">
        <v>142</v>
      </c>
      <c r="C95">
        <v>2095</v>
      </c>
    </row>
    <row r="96" spans="1:3" ht="15">
      <c r="A96" t="s">
        <v>121</v>
      </c>
      <c r="B96" t="s">
        <v>143</v>
      </c>
      <c r="C96">
        <v>2373</v>
      </c>
    </row>
    <row r="97" spans="1:3" ht="15">
      <c r="A97" t="s">
        <v>121</v>
      </c>
      <c r="B97" t="s">
        <v>144</v>
      </c>
      <c r="C97">
        <v>2350</v>
      </c>
    </row>
    <row r="98" spans="1:3" ht="15">
      <c r="A98" t="s">
        <v>121</v>
      </c>
      <c r="B98" t="s">
        <v>145</v>
      </c>
      <c r="C98">
        <v>3173</v>
      </c>
    </row>
    <row r="99" spans="1:3" ht="15">
      <c r="A99" t="s">
        <v>121</v>
      </c>
      <c r="B99" t="s">
        <v>146</v>
      </c>
      <c r="C99">
        <v>1284</v>
      </c>
    </row>
    <row r="100" spans="1:3" ht="15">
      <c r="A100" t="s">
        <v>121</v>
      </c>
      <c r="B100" t="s">
        <v>147</v>
      </c>
      <c r="C100">
        <v>1119</v>
      </c>
    </row>
    <row r="101" spans="1:3" ht="15">
      <c r="A101" t="s">
        <v>121</v>
      </c>
      <c r="B101" t="s">
        <v>148</v>
      </c>
      <c r="C101">
        <v>1497</v>
      </c>
    </row>
    <row r="102" spans="1:3" ht="15">
      <c r="A102" t="s">
        <v>121</v>
      </c>
      <c r="B102" t="s">
        <v>149</v>
      </c>
      <c r="C102">
        <v>1000</v>
      </c>
    </row>
    <row r="103" spans="1:3" ht="15">
      <c r="A103" t="s">
        <v>121</v>
      </c>
      <c r="B103" t="s">
        <v>150</v>
      </c>
      <c r="C103">
        <v>3021</v>
      </c>
    </row>
    <row r="104" spans="1:3" ht="15">
      <c r="A104" t="s">
        <v>121</v>
      </c>
      <c r="B104" t="s">
        <v>151</v>
      </c>
      <c r="C104">
        <v>1398</v>
      </c>
    </row>
    <row r="105" spans="1:3" ht="15">
      <c r="A105" t="s">
        <v>121</v>
      </c>
      <c r="B105" t="s">
        <v>152</v>
      </c>
      <c r="C105">
        <v>1102</v>
      </c>
    </row>
    <row r="106" spans="1:3" ht="15">
      <c r="A106" t="s">
        <v>121</v>
      </c>
      <c r="B106" t="s">
        <v>153</v>
      </c>
      <c r="C106">
        <v>1000</v>
      </c>
    </row>
    <row r="107" spans="1:3" ht="15">
      <c r="A107" t="s">
        <v>121</v>
      </c>
      <c r="B107" t="s">
        <v>154</v>
      </c>
      <c r="C107">
        <v>3624</v>
      </c>
    </row>
    <row r="108" spans="1:3" ht="15">
      <c r="A108" t="s">
        <v>121</v>
      </c>
      <c r="B108" t="s">
        <v>155</v>
      </c>
      <c r="C108">
        <v>2277</v>
      </c>
    </row>
    <row r="109" spans="1:3" ht="15">
      <c r="A109" t="s">
        <v>121</v>
      </c>
      <c r="B109" t="s">
        <v>156</v>
      </c>
      <c r="C109">
        <v>3338</v>
      </c>
    </row>
    <row r="110" spans="1:3" ht="15">
      <c r="A110" t="s">
        <v>121</v>
      </c>
      <c r="B110" t="s">
        <v>157</v>
      </c>
      <c r="C110">
        <v>1408</v>
      </c>
    </row>
    <row r="111" spans="1:3" ht="15">
      <c r="A111" t="s">
        <v>121</v>
      </c>
      <c r="B111" t="s">
        <v>158</v>
      </c>
      <c r="C111">
        <v>3545</v>
      </c>
    </row>
    <row r="112" spans="1:3" ht="15">
      <c r="A112" t="s">
        <v>121</v>
      </c>
      <c r="B112" t="s">
        <v>159</v>
      </c>
      <c r="C112">
        <v>1293</v>
      </c>
    </row>
    <row r="113" spans="1:3" ht="15">
      <c r="A113" t="s">
        <v>121</v>
      </c>
      <c r="B113" t="s">
        <v>160</v>
      </c>
      <c r="C113">
        <v>1649</v>
      </c>
    </row>
    <row r="114" spans="1:3" ht="15">
      <c r="A114" t="s">
        <v>121</v>
      </c>
      <c r="B114" t="s">
        <v>161</v>
      </c>
      <c r="C114">
        <v>5061</v>
      </c>
    </row>
    <row r="115" spans="1:3" ht="15">
      <c r="A115" t="s">
        <v>121</v>
      </c>
      <c r="B115" t="s">
        <v>162</v>
      </c>
      <c r="C115">
        <v>2924</v>
      </c>
    </row>
    <row r="116" spans="1:3" ht="15">
      <c r="A116" t="s">
        <v>121</v>
      </c>
      <c r="B116" t="s">
        <v>163</v>
      </c>
      <c r="C116">
        <v>2161</v>
      </c>
    </row>
    <row r="117" spans="1:3" ht="15">
      <c r="A117" t="s">
        <v>121</v>
      </c>
      <c r="B117" t="s">
        <v>164</v>
      </c>
      <c r="C117">
        <v>2149</v>
      </c>
    </row>
    <row r="118" spans="1:3" ht="15">
      <c r="A118" t="s">
        <v>121</v>
      </c>
      <c r="B118" t="s">
        <v>165</v>
      </c>
      <c r="C118">
        <v>5466</v>
      </c>
    </row>
    <row r="119" spans="1:3" ht="15">
      <c r="A119" t="s">
        <v>121</v>
      </c>
      <c r="B119" t="s">
        <v>166</v>
      </c>
      <c r="C119">
        <v>2055</v>
      </c>
    </row>
    <row r="120" spans="1:3" ht="15">
      <c r="A120" t="s">
        <v>121</v>
      </c>
      <c r="B120" t="s">
        <v>167</v>
      </c>
      <c r="C120">
        <v>1285</v>
      </c>
    </row>
    <row r="121" spans="1:3" ht="15">
      <c r="A121" t="s">
        <v>121</v>
      </c>
      <c r="B121" t="s">
        <v>168</v>
      </c>
      <c r="C121">
        <v>1791</v>
      </c>
    </row>
    <row r="122" spans="1:3" ht="15">
      <c r="A122" t="s">
        <v>121</v>
      </c>
      <c r="B122" t="s">
        <v>169</v>
      </c>
      <c r="C122">
        <v>1261</v>
      </c>
    </row>
    <row r="123" spans="1:3" ht="15">
      <c r="A123" t="s">
        <v>121</v>
      </c>
      <c r="B123" t="s">
        <v>170</v>
      </c>
      <c r="C123">
        <v>1850</v>
      </c>
    </row>
    <row r="124" spans="1:3" ht="15">
      <c r="A124" t="s">
        <v>121</v>
      </c>
      <c r="B124" t="s">
        <v>171</v>
      </c>
      <c r="C124">
        <v>1619</v>
      </c>
    </row>
    <row r="125" spans="1:3" ht="15">
      <c r="A125" t="s">
        <v>121</v>
      </c>
      <c r="B125" t="s">
        <v>172</v>
      </c>
      <c r="C125">
        <v>1985</v>
      </c>
    </row>
    <row r="126" spans="1:3" ht="15">
      <c r="A126" t="s">
        <v>121</v>
      </c>
      <c r="B126" t="s">
        <v>173</v>
      </c>
      <c r="C126">
        <v>1299</v>
      </c>
    </row>
    <row r="127" spans="1:3" ht="15">
      <c r="A127" t="s">
        <v>121</v>
      </c>
      <c r="B127" t="s">
        <v>174</v>
      </c>
      <c r="C127">
        <v>2191</v>
      </c>
    </row>
    <row r="128" spans="1:3" ht="15">
      <c r="A128" t="s">
        <v>121</v>
      </c>
      <c r="B128" t="s">
        <v>175</v>
      </c>
      <c r="C128">
        <v>3364</v>
      </c>
    </row>
    <row r="129" spans="1:3" ht="15">
      <c r="A129" t="s">
        <v>176</v>
      </c>
      <c r="B129" t="s">
        <v>177</v>
      </c>
      <c r="C129">
        <v>1158</v>
      </c>
    </row>
    <row r="130" spans="1:3" ht="15">
      <c r="A130" t="s">
        <v>176</v>
      </c>
      <c r="B130" t="s">
        <v>178</v>
      </c>
      <c r="C130">
        <v>1405</v>
      </c>
    </row>
    <row r="131" spans="1:3" ht="15">
      <c r="A131" t="s">
        <v>176</v>
      </c>
      <c r="B131" t="s">
        <v>179</v>
      </c>
      <c r="C131">
        <v>1949</v>
      </c>
    </row>
    <row r="132" spans="1:3" ht="15">
      <c r="A132" t="s">
        <v>176</v>
      </c>
      <c r="B132" t="s">
        <v>180</v>
      </c>
      <c r="C132">
        <v>1000</v>
      </c>
    </row>
    <row r="133" spans="1:3" ht="15">
      <c r="A133" t="s">
        <v>176</v>
      </c>
      <c r="B133" t="s">
        <v>181</v>
      </c>
      <c r="C133">
        <v>1000</v>
      </c>
    </row>
    <row r="134" spans="1:3" ht="15">
      <c r="A134" t="s">
        <v>176</v>
      </c>
      <c r="B134" t="s">
        <v>182</v>
      </c>
      <c r="C134">
        <v>1943</v>
      </c>
    </row>
    <row r="135" spans="1:3" ht="15">
      <c r="A135" t="s">
        <v>176</v>
      </c>
      <c r="B135" t="s">
        <v>183</v>
      </c>
      <c r="C135">
        <v>1879</v>
      </c>
    </row>
    <row r="136" spans="1:3" ht="15">
      <c r="A136" t="s">
        <v>176</v>
      </c>
      <c r="B136" t="s">
        <v>184</v>
      </c>
      <c r="C136">
        <v>2986</v>
      </c>
    </row>
    <row r="137" spans="1:3" ht="15">
      <c r="A137" t="s">
        <v>176</v>
      </c>
      <c r="B137" t="s">
        <v>185</v>
      </c>
      <c r="C137">
        <v>1281</v>
      </c>
    </row>
    <row r="138" spans="1:3" ht="15">
      <c r="A138" t="s">
        <v>176</v>
      </c>
      <c r="B138" t="s">
        <v>186</v>
      </c>
      <c r="C138">
        <v>0</v>
      </c>
    </row>
    <row r="139" spans="1:3" ht="15">
      <c r="A139" t="s">
        <v>176</v>
      </c>
      <c r="B139" t="s">
        <v>187</v>
      </c>
      <c r="C139">
        <v>3462</v>
      </c>
    </row>
    <row r="140" spans="1:3" ht="15">
      <c r="A140" t="s">
        <v>176</v>
      </c>
      <c r="B140" t="s">
        <v>188</v>
      </c>
      <c r="C140">
        <v>1808</v>
      </c>
    </row>
    <row r="141" spans="1:3" ht="15">
      <c r="A141" t="s">
        <v>176</v>
      </c>
      <c r="B141" t="s">
        <v>189</v>
      </c>
      <c r="C141">
        <v>1382</v>
      </c>
    </row>
    <row r="142" spans="1:3" ht="15">
      <c r="A142" t="s">
        <v>176</v>
      </c>
      <c r="B142" t="s">
        <v>190</v>
      </c>
      <c r="C142">
        <v>5975</v>
      </c>
    </row>
    <row r="143" spans="1:3" ht="15">
      <c r="A143" t="s">
        <v>176</v>
      </c>
      <c r="B143" t="s">
        <v>191</v>
      </c>
      <c r="C143">
        <v>1295</v>
      </c>
    </row>
    <row r="144" spans="1:3" ht="15">
      <c r="A144" t="s">
        <v>176</v>
      </c>
      <c r="B144" t="s">
        <v>192</v>
      </c>
      <c r="C144">
        <v>2922</v>
      </c>
    </row>
    <row r="145" spans="1:3" ht="15">
      <c r="A145" t="s">
        <v>176</v>
      </c>
      <c r="B145" t="s">
        <v>193</v>
      </c>
      <c r="C145">
        <v>2070</v>
      </c>
    </row>
    <row r="146" spans="1:3" ht="15">
      <c r="A146" t="s">
        <v>176</v>
      </c>
      <c r="B146" t="s">
        <v>194</v>
      </c>
      <c r="C146">
        <v>1215</v>
      </c>
    </row>
    <row r="147" spans="1:3" ht="15">
      <c r="A147" t="s">
        <v>176</v>
      </c>
      <c r="B147" t="s">
        <v>195</v>
      </c>
      <c r="C147">
        <v>1082</v>
      </c>
    </row>
    <row r="148" spans="1:3" ht="15">
      <c r="A148" t="s">
        <v>176</v>
      </c>
      <c r="B148" t="s">
        <v>196</v>
      </c>
      <c r="C148">
        <v>2073</v>
      </c>
    </row>
    <row r="149" spans="1:3" ht="15">
      <c r="A149" t="s">
        <v>176</v>
      </c>
      <c r="B149" t="s">
        <v>197</v>
      </c>
      <c r="C149">
        <v>2302</v>
      </c>
    </row>
    <row r="150" spans="1:3" ht="15">
      <c r="A150" t="s">
        <v>176</v>
      </c>
      <c r="B150" t="s">
        <v>198</v>
      </c>
      <c r="C150">
        <v>1102</v>
      </c>
    </row>
    <row r="151" spans="1:3" ht="15">
      <c r="A151" t="s">
        <v>176</v>
      </c>
      <c r="B151" t="s">
        <v>199</v>
      </c>
      <c r="C151">
        <v>1258</v>
      </c>
    </row>
    <row r="152" spans="1:3" ht="15">
      <c r="A152" t="s">
        <v>176</v>
      </c>
      <c r="B152" t="s">
        <v>200</v>
      </c>
      <c r="C152">
        <v>1095</v>
      </c>
    </row>
    <row r="153" spans="1:3" ht="15">
      <c r="A153" t="s">
        <v>176</v>
      </c>
      <c r="B153" t="s">
        <v>201</v>
      </c>
      <c r="C153">
        <v>1505</v>
      </c>
    </row>
    <row r="154" spans="1:3" ht="15">
      <c r="A154" t="s">
        <v>176</v>
      </c>
      <c r="B154" t="s">
        <v>202</v>
      </c>
      <c r="C154">
        <v>2121</v>
      </c>
    </row>
    <row r="155" spans="1:3" ht="15">
      <c r="A155" t="s">
        <v>176</v>
      </c>
      <c r="B155" t="s">
        <v>203</v>
      </c>
      <c r="C155">
        <v>1539</v>
      </c>
    </row>
    <row r="156" spans="1:3" ht="15">
      <c r="A156" t="s">
        <v>204</v>
      </c>
      <c r="B156" t="s">
        <v>205</v>
      </c>
      <c r="C156">
        <v>3304</v>
      </c>
    </row>
    <row r="157" spans="1:3" ht="15">
      <c r="A157" t="s">
        <v>204</v>
      </c>
      <c r="B157" t="s">
        <v>206</v>
      </c>
      <c r="C157">
        <v>1376</v>
      </c>
    </row>
    <row r="158" spans="1:3" ht="15">
      <c r="A158" t="s">
        <v>204</v>
      </c>
      <c r="B158" t="s">
        <v>207</v>
      </c>
      <c r="C158">
        <v>2452</v>
      </c>
    </row>
    <row r="159" spans="1:3" ht="15">
      <c r="A159" t="s">
        <v>204</v>
      </c>
      <c r="B159" t="s">
        <v>208</v>
      </c>
      <c r="C159">
        <v>1702</v>
      </c>
    </row>
    <row r="160" spans="1:3" ht="15">
      <c r="A160" t="s">
        <v>204</v>
      </c>
      <c r="B160" t="s">
        <v>209</v>
      </c>
      <c r="C160">
        <v>1012</v>
      </c>
    </row>
    <row r="161" spans="1:3" ht="15">
      <c r="A161" t="s">
        <v>204</v>
      </c>
      <c r="B161" t="s">
        <v>210</v>
      </c>
      <c r="C161">
        <v>1510</v>
      </c>
    </row>
    <row r="162" spans="1:3" ht="15">
      <c r="A162" t="s">
        <v>204</v>
      </c>
      <c r="B162" t="s">
        <v>211</v>
      </c>
      <c r="C162">
        <v>2568</v>
      </c>
    </row>
    <row r="163" spans="1:3" ht="15">
      <c r="A163" t="s">
        <v>204</v>
      </c>
      <c r="B163" t="s">
        <v>212</v>
      </c>
      <c r="C163">
        <v>3113</v>
      </c>
    </row>
    <row r="164" spans="1:3" ht="15">
      <c r="A164" t="s">
        <v>204</v>
      </c>
      <c r="B164" t="s">
        <v>213</v>
      </c>
      <c r="C164">
        <v>2040</v>
      </c>
    </row>
    <row r="165" spans="1:3" ht="15">
      <c r="A165" t="s">
        <v>204</v>
      </c>
      <c r="B165" t="s">
        <v>65</v>
      </c>
      <c r="C165">
        <v>2891</v>
      </c>
    </row>
    <row r="166" spans="1:3" ht="15">
      <c r="A166" t="s">
        <v>204</v>
      </c>
      <c r="B166" t="s">
        <v>214</v>
      </c>
      <c r="C166">
        <v>2103</v>
      </c>
    </row>
    <row r="167" spans="1:3" ht="15">
      <c r="A167" t="s">
        <v>204</v>
      </c>
      <c r="B167" t="s">
        <v>215</v>
      </c>
      <c r="C167">
        <v>1217</v>
      </c>
    </row>
    <row r="168" spans="1:3" ht="15">
      <c r="A168" t="s">
        <v>204</v>
      </c>
      <c r="B168" t="s">
        <v>216</v>
      </c>
      <c r="C168">
        <v>2244</v>
      </c>
    </row>
    <row r="169" spans="1:3" ht="15">
      <c r="A169" t="s">
        <v>204</v>
      </c>
      <c r="B169" t="s">
        <v>217</v>
      </c>
      <c r="C169">
        <v>4257</v>
      </c>
    </row>
    <row r="170" spans="1:3" ht="15">
      <c r="A170" t="s">
        <v>204</v>
      </c>
      <c r="B170" t="s">
        <v>218</v>
      </c>
      <c r="C170">
        <v>2318</v>
      </c>
    </row>
    <row r="171" spans="1:3" ht="15">
      <c r="A171" t="s">
        <v>204</v>
      </c>
      <c r="B171" t="s">
        <v>219</v>
      </c>
      <c r="C171">
        <v>1683</v>
      </c>
    </row>
    <row r="172" spans="1:3" ht="15">
      <c r="A172" t="s">
        <v>204</v>
      </c>
      <c r="B172" t="s">
        <v>220</v>
      </c>
      <c r="C172">
        <v>5917</v>
      </c>
    </row>
    <row r="173" spans="1:3" ht="15">
      <c r="A173" t="s">
        <v>204</v>
      </c>
      <c r="B173" t="s">
        <v>221</v>
      </c>
      <c r="C173">
        <v>3780</v>
      </c>
    </row>
    <row r="174" spans="1:3" ht="15">
      <c r="A174" t="s">
        <v>204</v>
      </c>
      <c r="B174" t="s">
        <v>222</v>
      </c>
      <c r="C174">
        <v>5686</v>
      </c>
    </row>
    <row r="175" spans="1:3" ht="15">
      <c r="A175" t="s">
        <v>204</v>
      </c>
      <c r="B175" t="s">
        <v>223</v>
      </c>
      <c r="C175">
        <v>2274</v>
      </c>
    </row>
    <row r="176" spans="1:3" ht="15">
      <c r="A176" t="s">
        <v>224</v>
      </c>
      <c r="B176" t="s">
        <v>225</v>
      </c>
      <c r="C176">
        <v>1000</v>
      </c>
    </row>
    <row r="177" spans="1:3" ht="15">
      <c r="A177" t="s">
        <v>224</v>
      </c>
      <c r="B177" t="s">
        <v>226</v>
      </c>
      <c r="C177">
        <v>1000</v>
      </c>
    </row>
    <row r="178" spans="1:3" ht="15">
      <c r="A178" t="s">
        <v>224</v>
      </c>
      <c r="B178" t="s">
        <v>227</v>
      </c>
      <c r="C178">
        <v>1000</v>
      </c>
    </row>
    <row r="179" spans="1:3" ht="15">
      <c r="A179" t="s">
        <v>224</v>
      </c>
      <c r="B179" t="s">
        <v>228</v>
      </c>
      <c r="C179">
        <v>1127</v>
      </c>
    </row>
    <row r="180" spans="1:3" ht="15">
      <c r="A180" t="s">
        <v>224</v>
      </c>
      <c r="B180" t="s">
        <v>229</v>
      </c>
      <c r="C180">
        <v>1000</v>
      </c>
    </row>
    <row r="181" spans="1:3" ht="15">
      <c r="A181" t="s">
        <v>224</v>
      </c>
      <c r="B181" t="s">
        <v>230</v>
      </c>
      <c r="C181">
        <v>1000</v>
      </c>
    </row>
    <row r="182" spans="1:3" ht="15">
      <c r="A182" t="s">
        <v>224</v>
      </c>
      <c r="B182" t="s">
        <v>231</v>
      </c>
      <c r="C182">
        <v>1000</v>
      </c>
    </row>
    <row r="183" spans="1:3" ht="15">
      <c r="A183" t="s">
        <v>224</v>
      </c>
      <c r="B183" t="s">
        <v>232</v>
      </c>
      <c r="C183">
        <v>1000</v>
      </c>
    </row>
    <row r="184" spans="1:3" ht="15">
      <c r="A184" t="s">
        <v>224</v>
      </c>
      <c r="B184" t="s">
        <v>233</v>
      </c>
      <c r="C184">
        <v>1000</v>
      </c>
    </row>
    <row r="185" spans="1:3" ht="15">
      <c r="A185" t="s">
        <v>224</v>
      </c>
      <c r="B185" t="s">
        <v>234</v>
      </c>
      <c r="C185">
        <v>1000</v>
      </c>
    </row>
    <row r="186" spans="1:3" ht="15">
      <c r="A186" t="s">
        <v>224</v>
      </c>
      <c r="B186" t="s">
        <v>235</v>
      </c>
      <c r="C186">
        <v>1000</v>
      </c>
    </row>
    <row r="187" spans="1:3" ht="15">
      <c r="A187" t="s">
        <v>224</v>
      </c>
      <c r="B187" t="s">
        <v>236</v>
      </c>
      <c r="C187">
        <v>1000</v>
      </c>
    </row>
    <row r="188" spans="1:3" ht="15">
      <c r="A188" t="s">
        <v>224</v>
      </c>
      <c r="B188" t="s">
        <v>237</v>
      </c>
      <c r="C188">
        <v>1000</v>
      </c>
    </row>
    <row r="189" spans="1:3" ht="15">
      <c r="A189" t="s">
        <v>224</v>
      </c>
      <c r="B189" t="s">
        <v>238</v>
      </c>
      <c r="C189">
        <v>1000</v>
      </c>
    </row>
    <row r="190" spans="1:3" ht="15">
      <c r="A190" t="s">
        <v>224</v>
      </c>
      <c r="B190" t="s">
        <v>239</v>
      </c>
      <c r="C190">
        <v>1000</v>
      </c>
    </row>
    <row r="191" spans="1:3" ht="15">
      <c r="A191" t="s">
        <v>224</v>
      </c>
      <c r="B191" t="s">
        <v>240</v>
      </c>
      <c r="C191">
        <v>1000</v>
      </c>
    </row>
    <row r="192" spans="1:3" ht="15">
      <c r="A192" t="s">
        <v>224</v>
      </c>
      <c r="B192" t="s">
        <v>241</v>
      </c>
      <c r="C192">
        <v>1000</v>
      </c>
    </row>
    <row r="193" spans="1:3" ht="15">
      <c r="A193" t="s">
        <v>224</v>
      </c>
      <c r="B193" t="s">
        <v>242</v>
      </c>
      <c r="C193">
        <v>1000</v>
      </c>
    </row>
    <row r="194" spans="1:3" ht="15">
      <c r="A194" t="s">
        <v>224</v>
      </c>
      <c r="B194" t="s">
        <v>243</v>
      </c>
      <c r="C194">
        <v>1000</v>
      </c>
    </row>
    <row r="195" spans="1:3" ht="15">
      <c r="A195" t="s">
        <v>224</v>
      </c>
      <c r="B195" t="s">
        <v>244</v>
      </c>
      <c r="C195">
        <v>1000</v>
      </c>
    </row>
    <row r="196" spans="1:3" ht="15">
      <c r="A196" t="s">
        <v>224</v>
      </c>
      <c r="B196" t="s">
        <v>245</v>
      </c>
      <c r="C196">
        <v>2000</v>
      </c>
    </row>
    <row r="197" spans="1:3" ht="15">
      <c r="A197" t="s">
        <v>224</v>
      </c>
      <c r="B197" t="s">
        <v>246</v>
      </c>
      <c r="C197">
        <v>1000</v>
      </c>
    </row>
    <row r="198" spans="1:3" ht="15">
      <c r="A198" t="s">
        <v>224</v>
      </c>
      <c r="B198" t="s">
        <v>247</v>
      </c>
      <c r="C198">
        <v>5574</v>
      </c>
    </row>
    <row r="199" spans="1:3" ht="15">
      <c r="A199" t="s">
        <v>224</v>
      </c>
      <c r="B199" t="s">
        <v>248</v>
      </c>
      <c r="C199">
        <v>1000</v>
      </c>
    </row>
    <row r="200" spans="1:3" ht="15">
      <c r="A200" t="s">
        <v>224</v>
      </c>
      <c r="B200" t="s">
        <v>249</v>
      </c>
      <c r="C200">
        <v>1000</v>
      </c>
    </row>
    <row r="201" spans="1:3" ht="15">
      <c r="A201" t="s">
        <v>224</v>
      </c>
      <c r="B201" t="s">
        <v>250</v>
      </c>
      <c r="C201">
        <v>1037</v>
      </c>
    </row>
    <row r="202" spans="1:3" ht="15">
      <c r="A202" t="s">
        <v>224</v>
      </c>
      <c r="B202" t="s">
        <v>251</v>
      </c>
      <c r="C202">
        <v>1000</v>
      </c>
    </row>
    <row r="203" spans="1:3" ht="15">
      <c r="A203" t="s">
        <v>224</v>
      </c>
      <c r="B203" t="s">
        <v>252</v>
      </c>
      <c r="C203">
        <v>1050</v>
      </c>
    </row>
    <row r="204" spans="1:3" ht="15">
      <c r="A204" t="s">
        <v>224</v>
      </c>
      <c r="B204" t="s">
        <v>253</v>
      </c>
      <c r="C204">
        <v>1000</v>
      </c>
    </row>
    <row r="205" spans="1:3" ht="15">
      <c r="A205" t="s">
        <v>224</v>
      </c>
      <c r="B205" t="s">
        <v>254</v>
      </c>
      <c r="C205">
        <v>1000</v>
      </c>
    </row>
    <row r="206" spans="1:3" ht="15">
      <c r="A206" t="s">
        <v>224</v>
      </c>
      <c r="B206" t="s">
        <v>255</v>
      </c>
      <c r="C206">
        <v>1000</v>
      </c>
    </row>
    <row r="207" spans="1:3" ht="15">
      <c r="A207" t="s">
        <v>256</v>
      </c>
      <c r="B207" t="s">
        <v>257</v>
      </c>
      <c r="C207">
        <v>4228</v>
      </c>
    </row>
    <row r="208" spans="1:3" ht="15">
      <c r="A208" t="s">
        <v>256</v>
      </c>
      <c r="B208" t="s">
        <v>258</v>
      </c>
      <c r="C208">
        <v>1545</v>
      </c>
    </row>
    <row r="209" spans="1:3" ht="15">
      <c r="A209" t="s">
        <v>256</v>
      </c>
      <c r="B209" t="s">
        <v>259</v>
      </c>
      <c r="C209">
        <v>4219</v>
      </c>
    </row>
    <row r="210" spans="1:3" ht="15">
      <c r="A210" t="s">
        <v>256</v>
      </c>
      <c r="B210" t="s">
        <v>260</v>
      </c>
      <c r="C210">
        <v>1737</v>
      </c>
    </row>
    <row r="211" spans="1:3" ht="15">
      <c r="A211" t="s">
        <v>256</v>
      </c>
      <c r="B211" t="s">
        <v>261</v>
      </c>
      <c r="C211">
        <v>2735</v>
      </c>
    </row>
    <row r="212" spans="1:3" ht="15">
      <c r="A212" t="s">
        <v>256</v>
      </c>
      <c r="B212" t="s">
        <v>262</v>
      </c>
      <c r="C212">
        <v>1557</v>
      </c>
    </row>
    <row r="213" spans="1:3" ht="15">
      <c r="A213" t="s">
        <v>256</v>
      </c>
      <c r="B213" t="s">
        <v>263</v>
      </c>
      <c r="C213">
        <v>1433</v>
      </c>
    </row>
    <row r="214" spans="1:3" ht="15">
      <c r="A214" t="s">
        <v>256</v>
      </c>
      <c r="B214" t="s">
        <v>264</v>
      </c>
      <c r="C214">
        <v>1330</v>
      </c>
    </row>
    <row r="215" spans="1:3" ht="15">
      <c r="A215" t="s">
        <v>256</v>
      </c>
      <c r="B215" t="s">
        <v>265</v>
      </c>
      <c r="C215">
        <v>3672</v>
      </c>
    </row>
    <row r="216" spans="1:3" ht="15">
      <c r="A216" t="s">
        <v>256</v>
      </c>
      <c r="B216" t="s">
        <v>266</v>
      </c>
      <c r="C216">
        <v>1038</v>
      </c>
    </row>
    <row r="217" spans="1:3" ht="15">
      <c r="A217" t="s">
        <v>256</v>
      </c>
      <c r="B217" t="s">
        <v>267</v>
      </c>
      <c r="C217">
        <v>1104</v>
      </c>
    </row>
    <row r="218" spans="1:3" ht="15">
      <c r="A218" t="s">
        <v>256</v>
      </c>
      <c r="B218" t="s">
        <v>268</v>
      </c>
      <c r="C218">
        <v>1601</v>
      </c>
    </row>
    <row r="219" spans="1:3" ht="15">
      <c r="A219" t="s">
        <v>256</v>
      </c>
      <c r="B219" t="s">
        <v>269</v>
      </c>
      <c r="C219">
        <v>1884</v>
      </c>
    </row>
    <row r="220" spans="1:3" ht="15">
      <c r="A220" t="s">
        <v>256</v>
      </c>
      <c r="B220" t="s">
        <v>270</v>
      </c>
      <c r="C220">
        <v>1078</v>
      </c>
    </row>
    <row r="221" spans="1:3" ht="15">
      <c r="A221" t="s">
        <v>256</v>
      </c>
      <c r="B221" t="s">
        <v>271</v>
      </c>
      <c r="C221">
        <v>1352</v>
      </c>
    </row>
    <row r="222" spans="1:3" ht="15">
      <c r="A222" t="s">
        <v>256</v>
      </c>
      <c r="B222" t="s">
        <v>272</v>
      </c>
      <c r="C222">
        <v>1000</v>
      </c>
    </row>
    <row r="223" spans="1:3" ht="15">
      <c r="A223" t="s">
        <v>256</v>
      </c>
      <c r="B223" t="s">
        <v>273</v>
      </c>
      <c r="C223">
        <v>1025</v>
      </c>
    </row>
    <row r="224" spans="1:3" ht="15">
      <c r="A224" t="s">
        <v>256</v>
      </c>
      <c r="B224" t="s">
        <v>274</v>
      </c>
      <c r="C224">
        <v>2273</v>
      </c>
    </row>
    <row r="225" spans="1:3" ht="15">
      <c r="A225" t="s">
        <v>256</v>
      </c>
      <c r="B225" t="s">
        <v>275</v>
      </c>
      <c r="C225">
        <v>1656</v>
      </c>
    </row>
    <row r="226" spans="1:3" ht="15">
      <c r="A226" t="s">
        <v>256</v>
      </c>
      <c r="B226" t="s">
        <v>276</v>
      </c>
      <c r="C226">
        <v>1083</v>
      </c>
    </row>
    <row r="227" spans="1:3" ht="15">
      <c r="A227" t="s">
        <v>256</v>
      </c>
      <c r="B227" t="s">
        <v>277</v>
      </c>
      <c r="C227">
        <v>3421</v>
      </c>
    </row>
    <row r="228" spans="1:3" ht="15">
      <c r="A228" t="s">
        <v>256</v>
      </c>
      <c r="B228" t="s">
        <v>278</v>
      </c>
      <c r="C228">
        <v>1479</v>
      </c>
    </row>
    <row r="229" spans="1:3" ht="15">
      <c r="A229" t="s">
        <v>279</v>
      </c>
      <c r="B229" t="s">
        <v>280</v>
      </c>
      <c r="C229">
        <v>31740</v>
      </c>
    </row>
    <row r="230" spans="1:3" ht="15">
      <c r="A230" t="s">
        <v>279</v>
      </c>
      <c r="B230" t="s">
        <v>281</v>
      </c>
      <c r="C230">
        <v>1119</v>
      </c>
    </row>
    <row r="231" spans="1:3" ht="15">
      <c r="A231" t="s">
        <v>279</v>
      </c>
      <c r="B231" t="s">
        <v>282</v>
      </c>
      <c r="C231">
        <v>1000</v>
      </c>
    </row>
    <row r="232" spans="1:3" ht="15">
      <c r="A232" t="s">
        <v>279</v>
      </c>
      <c r="B232" t="s">
        <v>283</v>
      </c>
      <c r="C232">
        <v>1141</v>
      </c>
    </row>
    <row r="233" spans="1:3" ht="15">
      <c r="A233" t="s">
        <v>279</v>
      </c>
      <c r="B233" t="s">
        <v>284</v>
      </c>
      <c r="C233">
        <v>1071</v>
      </c>
    </row>
    <row r="234" spans="1:3" ht="15">
      <c r="A234" t="s">
        <v>279</v>
      </c>
      <c r="B234" t="s">
        <v>285</v>
      </c>
      <c r="C234">
        <v>1460</v>
      </c>
    </row>
    <row r="235" spans="1:3" ht="15">
      <c r="A235" t="s">
        <v>279</v>
      </c>
      <c r="B235" t="s">
        <v>286</v>
      </c>
      <c r="C235">
        <v>1036</v>
      </c>
    </row>
    <row r="236" spans="1:3" ht="15">
      <c r="A236" t="s">
        <v>279</v>
      </c>
      <c r="B236" t="s">
        <v>287</v>
      </c>
      <c r="C236">
        <v>1336</v>
      </c>
    </row>
    <row r="237" spans="1:3" ht="15">
      <c r="A237" t="s">
        <v>279</v>
      </c>
      <c r="B237" t="s">
        <v>288</v>
      </c>
      <c r="C237">
        <v>1352</v>
      </c>
    </row>
    <row r="238" spans="1:3" ht="15">
      <c r="A238" t="s">
        <v>279</v>
      </c>
      <c r="B238" t="s">
        <v>289</v>
      </c>
      <c r="C238">
        <v>1758</v>
      </c>
    </row>
    <row r="239" spans="1:3" ht="15">
      <c r="A239" t="s">
        <v>279</v>
      </c>
      <c r="B239" t="s">
        <v>290</v>
      </c>
      <c r="C239">
        <v>1291</v>
      </c>
    </row>
    <row r="240" spans="1:3" ht="15">
      <c r="A240" t="s">
        <v>279</v>
      </c>
      <c r="B240" t="s">
        <v>291</v>
      </c>
      <c r="C240">
        <v>1759</v>
      </c>
    </row>
    <row r="241" spans="1:3" ht="15">
      <c r="A241" t="s">
        <v>279</v>
      </c>
      <c r="B241" t="s">
        <v>292</v>
      </c>
      <c r="C241">
        <v>1000</v>
      </c>
    </row>
    <row r="242" spans="1:3" ht="15">
      <c r="A242" t="s">
        <v>279</v>
      </c>
      <c r="B242" t="s">
        <v>293</v>
      </c>
      <c r="C242">
        <v>1104</v>
      </c>
    </row>
    <row r="243" spans="1:3" ht="15">
      <c r="A243" t="s">
        <v>279</v>
      </c>
      <c r="B243" t="s">
        <v>294</v>
      </c>
      <c r="C243">
        <v>1922</v>
      </c>
    </row>
    <row r="244" spans="1:3" ht="15">
      <c r="A244" t="s">
        <v>279</v>
      </c>
      <c r="B244" t="s">
        <v>295</v>
      </c>
      <c r="C244">
        <v>1210</v>
      </c>
    </row>
    <row r="245" spans="1:3" ht="15">
      <c r="A245" t="s">
        <v>279</v>
      </c>
      <c r="B245" t="s">
        <v>296</v>
      </c>
      <c r="C245">
        <v>1177</v>
      </c>
    </row>
    <row r="246" spans="1:3" ht="15">
      <c r="A246" t="s">
        <v>279</v>
      </c>
      <c r="B246" t="s">
        <v>297</v>
      </c>
      <c r="C246">
        <v>1000</v>
      </c>
    </row>
    <row r="247" spans="1:3" ht="15">
      <c r="A247" t="s">
        <v>279</v>
      </c>
      <c r="B247" t="s">
        <v>298</v>
      </c>
      <c r="C247">
        <v>1000</v>
      </c>
    </row>
    <row r="248" spans="1:3" ht="15">
      <c r="A248" t="s">
        <v>279</v>
      </c>
      <c r="B248" t="s">
        <v>299</v>
      </c>
      <c r="C248">
        <v>1088</v>
      </c>
    </row>
    <row r="249" spans="1:3" ht="15">
      <c r="A249" t="s">
        <v>279</v>
      </c>
      <c r="B249" t="s">
        <v>300</v>
      </c>
      <c r="C249">
        <v>1839</v>
      </c>
    </row>
    <row r="250" spans="1:3" ht="15">
      <c r="A250" t="s">
        <v>279</v>
      </c>
      <c r="B250" t="s">
        <v>301</v>
      </c>
      <c r="C250">
        <v>4014</v>
      </c>
    </row>
    <row r="251" spans="1:3" ht="15">
      <c r="A251" t="s">
        <v>279</v>
      </c>
      <c r="B251" t="s">
        <v>302</v>
      </c>
      <c r="C251">
        <v>2448</v>
      </c>
    </row>
    <row r="252" spans="1:3" ht="15">
      <c r="A252" t="s">
        <v>279</v>
      </c>
      <c r="B252" t="s">
        <v>303</v>
      </c>
      <c r="C252">
        <v>1869</v>
      </c>
    </row>
    <row r="253" spans="1:3" ht="15">
      <c r="A253" t="s">
        <v>279</v>
      </c>
      <c r="B253" t="s">
        <v>304</v>
      </c>
      <c r="C253">
        <v>1292</v>
      </c>
    </row>
    <row r="254" spans="1:3" ht="15">
      <c r="A254" t="s">
        <v>279</v>
      </c>
      <c r="B254" t="s">
        <v>305</v>
      </c>
      <c r="C254">
        <v>1000</v>
      </c>
    </row>
    <row r="255" spans="1:3" ht="15">
      <c r="A255" t="s">
        <v>279</v>
      </c>
      <c r="B255" t="s">
        <v>306</v>
      </c>
      <c r="C255">
        <v>1000</v>
      </c>
    </row>
    <row r="256" spans="1:3" ht="15">
      <c r="A256" t="s">
        <v>279</v>
      </c>
      <c r="B256" t="s">
        <v>307</v>
      </c>
      <c r="C256">
        <v>1000</v>
      </c>
    </row>
    <row r="257" spans="1:3" ht="15">
      <c r="A257" t="s">
        <v>279</v>
      </c>
      <c r="B257" t="s">
        <v>308</v>
      </c>
      <c r="C257">
        <v>1617</v>
      </c>
    </row>
    <row r="258" spans="1:3" ht="15">
      <c r="A258" t="s">
        <v>279</v>
      </c>
      <c r="B258" t="s">
        <v>309</v>
      </c>
      <c r="C258">
        <v>1000</v>
      </c>
    </row>
    <row r="259" ht="15">
      <c r="C259">
        <v>0</v>
      </c>
    </row>
    <row r="260" spans="2:3" ht="15">
      <c r="B260" t="s">
        <v>310</v>
      </c>
      <c r="C260">
        <v>663991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MMOLAWAG</cp:lastModifiedBy>
  <cp:lastPrinted>2018-12-10T08:19:52Z</cp:lastPrinted>
  <dcterms:created xsi:type="dcterms:W3CDTF">2012-01-31T09:39:07Z</dcterms:created>
  <dcterms:modified xsi:type="dcterms:W3CDTF">2019-07-23T13:28:38Z</dcterms:modified>
  <cp:category/>
  <cp:version/>
  <cp:contentType/>
  <cp:contentStatus/>
</cp:coreProperties>
</file>