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workbookProtection workbookPassword="F954" lockStructure="1"/>
  <bookViews>
    <workbookView xWindow="-15" yWindow="-15" windowWidth="15330" windowHeight="4470"/>
  </bookViews>
  <sheets>
    <sheet name="Loans" sheetId="1" r:id="rId1"/>
    <sheet name="Bonds" sheetId="11369" r:id="rId2"/>
    <sheet name="Instructions" sheetId="11370" r:id="rId3"/>
    <sheet name="Print" sheetId="2" state="hidden" r:id="rId4"/>
    <sheet name="Graphs" sheetId="11368" state="hidden" r:id="rId5"/>
  </sheets>
  <definedNames>
    <definedName name="Banks" localSheetId="1">Bonds!$AL$12:$AL$17</definedName>
    <definedName name="Banks">Loans!$AL$12:$AL$17</definedName>
    <definedName name="_xlnm.Print_Area" localSheetId="1">Bonds!$A$11:$Y$111</definedName>
    <definedName name="_xlnm.Print_Area" localSheetId="4">Graphs!$A$2:$K$80</definedName>
    <definedName name="_xlnm.Print_Area" localSheetId="2">Instructions!$A$1:$B$91</definedName>
    <definedName name="_xlnm.Print_Area" localSheetId="0">Loans!$A$1:$Y$111</definedName>
    <definedName name="_xlnm.Print_Area" localSheetId="3">Print!$A$11:$R$111</definedName>
    <definedName name="_xlnm.Print_Titles" localSheetId="1">Bonds!$A:$B,Bonds!$6:$10</definedName>
    <definedName name="_xlnm.Print_Titles" localSheetId="0">Loans!$A:$B,Loans!$6:$10</definedName>
    <definedName name="_xlnm.Print_Titles" localSheetId="3">Print!$5:$10</definedName>
  </definedNames>
  <calcPr calcId="152511"/>
</workbook>
</file>

<file path=xl/calcChain.xml><?xml version="1.0" encoding="utf-8"?>
<calcChain xmlns="http://schemas.openxmlformats.org/spreadsheetml/2006/main">
  <c r="F110" i="11369" l="1"/>
  <c r="F109" i="11369"/>
  <c r="F108" i="11369"/>
  <c r="F107" i="11369"/>
  <c r="F106" i="11369"/>
  <c r="F105" i="11369"/>
  <c r="F104" i="11369"/>
  <c r="F103" i="11369"/>
  <c r="F102" i="11369"/>
  <c r="F101" i="11369"/>
  <c r="F100" i="11369"/>
  <c r="F99" i="11369"/>
  <c r="F98" i="11369"/>
  <c r="F97" i="11369"/>
  <c r="F96" i="11369"/>
  <c r="F95" i="11369"/>
  <c r="F94" i="11369"/>
  <c r="F93" i="11369"/>
  <c r="F92" i="11369"/>
  <c r="F91" i="11369"/>
  <c r="F90" i="11369"/>
  <c r="F89" i="11369"/>
  <c r="F88" i="11369"/>
  <c r="F87" i="11369"/>
  <c r="F86" i="11369"/>
  <c r="F85" i="11369"/>
  <c r="F84" i="11369"/>
  <c r="F83" i="11369"/>
  <c r="F82" i="11369"/>
  <c r="F81" i="11369"/>
  <c r="F80" i="11369"/>
  <c r="F79" i="11369"/>
  <c r="F78" i="11369"/>
  <c r="F77" i="11369"/>
  <c r="F76" i="11369"/>
  <c r="F75" i="11369"/>
  <c r="F74" i="11369"/>
  <c r="F73" i="11369"/>
  <c r="F72" i="11369"/>
  <c r="F71" i="11369"/>
  <c r="F70" i="11369"/>
  <c r="F69" i="11369"/>
  <c r="F68" i="11369"/>
  <c r="F67" i="11369"/>
  <c r="F66" i="11369"/>
  <c r="F65" i="11369"/>
  <c r="F64" i="11369"/>
  <c r="F63" i="11369"/>
  <c r="F62" i="11369"/>
  <c r="F61" i="11369"/>
  <c r="F60" i="11369"/>
  <c r="F59" i="11369"/>
  <c r="F58" i="11369"/>
  <c r="F57" i="11369"/>
  <c r="F56" i="11369"/>
  <c r="F55" i="11369"/>
  <c r="F54" i="11369"/>
  <c r="F53" i="11369"/>
  <c r="F52" i="11369"/>
  <c r="F51" i="11369"/>
  <c r="F50" i="11369"/>
  <c r="F49" i="11369"/>
  <c r="F48" i="11369"/>
  <c r="F47" i="11369"/>
  <c r="F46" i="11369"/>
  <c r="F45" i="11369"/>
  <c r="F44" i="11369"/>
  <c r="F43" i="11369"/>
  <c r="F42" i="11369"/>
  <c r="F41" i="11369"/>
  <c r="F40" i="11369"/>
  <c r="F39" i="11369"/>
  <c r="F38" i="11369"/>
  <c r="F37" i="11369"/>
  <c r="F36" i="11369"/>
  <c r="F35" i="11369"/>
  <c r="F34" i="11369"/>
  <c r="F33" i="11369"/>
  <c r="F32" i="11369"/>
  <c r="F31" i="11369"/>
  <c r="F30" i="11369"/>
  <c r="F29" i="11369"/>
  <c r="F28" i="11369"/>
  <c r="F27" i="11369"/>
  <c r="F26" i="11369"/>
  <c r="F25" i="11369"/>
  <c r="F24" i="11369"/>
  <c r="F23" i="11369"/>
  <c r="F22" i="11369"/>
  <c r="F21" i="11369"/>
  <c r="F20" i="11369"/>
  <c r="F19" i="11369"/>
  <c r="F18" i="11369"/>
  <c r="F17" i="11369"/>
  <c r="F16" i="11369"/>
  <c r="F15" i="11369"/>
  <c r="F14" i="11369"/>
  <c r="F13" i="11369"/>
  <c r="F12" i="11369"/>
  <c r="F11" i="11369"/>
  <c r="F110" i="1"/>
  <c r="F109" i="1"/>
  <c r="F109" i="2" s="1"/>
  <c r="F108" i="1"/>
  <c r="F108" i="2" s="1"/>
  <c r="F107" i="1"/>
  <c r="F106" i="1"/>
  <c r="F106" i="2" s="1"/>
  <c r="F105" i="1"/>
  <c r="F105" i="2" s="1"/>
  <c r="F104" i="1"/>
  <c r="F104" i="2" s="1"/>
  <c r="F103" i="1"/>
  <c r="F102" i="1"/>
  <c r="F101" i="1"/>
  <c r="F101" i="2" s="1"/>
  <c r="F100" i="1"/>
  <c r="F100" i="2" s="1"/>
  <c r="F99" i="1"/>
  <c r="F98" i="1"/>
  <c r="F98" i="2" s="1"/>
  <c r="F97" i="1"/>
  <c r="F97" i="2" s="1"/>
  <c r="F96" i="1"/>
  <c r="F96" i="2" s="1"/>
  <c r="F95" i="1"/>
  <c r="F94" i="1"/>
  <c r="F93" i="1"/>
  <c r="F93" i="2" s="1"/>
  <c r="F92" i="1"/>
  <c r="F92" i="2" s="1"/>
  <c r="F91" i="1"/>
  <c r="F90" i="1"/>
  <c r="F90" i="2" s="1"/>
  <c r="F89" i="1"/>
  <c r="F89" i="2" s="1"/>
  <c r="F88" i="1"/>
  <c r="F88" i="2" s="1"/>
  <c r="F87" i="1"/>
  <c r="F87" i="2" s="1"/>
  <c r="F86" i="1"/>
  <c r="F86" i="2" s="1"/>
  <c r="F85" i="1"/>
  <c r="F85" i="2" s="1"/>
  <c r="F84" i="1"/>
  <c r="F84" i="2" s="1"/>
  <c r="F83" i="1"/>
  <c r="F83" i="2" s="1"/>
  <c r="F82" i="1"/>
  <c r="F82" i="2" s="1"/>
  <c r="F81" i="1"/>
  <c r="F81" i="2" s="1"/>
  <c r="F80" i="1"/>
  <c r="F80" i="2" s="1"/>
  <c r="F79" i="1"/>
  <c r="F78" i="1"/>
  <c r="F77" i="1"/>
  <c r="F77" i="2" s="1"/>
  <c r="F76" i="1"/>
  <c r="F76" i="2" s="1"/>
  <c r="F75" i="1"/>
  <c r="F74" i="1"/>
  <c r="F74" i="2" s="1"/>
  <c r="F73" i="1"/>
  <c r="F73" i="2" s="1"/>
  <c r="F72" i="1"/>
  <c r="F72" i="2" s="1"/>
  <c r="F71" i="1"/>
  <c r="F71" i="2" s="1"/>
  <c r="F70" i="1"/>
  <c r="F70" i="2" s="1"/>
  <c r="F69" i="1"/>
  <c r="F69" i="2" s="1"/>
  <c r="F68" i="1"/>
  <c r="F68" i="2" s="1"/>
  <c r="F67" i="1"/>
  <c r="F67" i="2" s="1"/>
  <c r="F66" i="1"/>
  <c r="F66" i="2" s="1"/>
  <c r="F65" i="1"/>
  <c r="F65" i="2" s="1"/>
  <c r="F64" i="1"/>
  <c r="F64" i="2" s="1"/>
  <c r="F63" i="1"/>
  <c r="F62" i="1"/>
  <c r="F61" i="1"/>
  <c r="F61" i="2" s="1"/>
  <c r="F60" i="1"/>
  <c r="F60" i="2" s="1"/>
  <c r="F59" i="1"/>
  <c r="F58" i="1"/>
  <c r="F58" i="2" s="1"/>
  <c r="F57" i="1"/>
  <c r="F57" i="2" s="1"/>
  <c r="F56" i="1"/>
  <c r="F56" i="2" s="1"/>
  <c r="F55" i="1"/>
  <c r="F55" i="2" s="1"/>
  <c r="F54" i="1"/>
  <c r="F54" i="2" s="1"/>
  <c r="F53" i="1"/>
  <c r="F53" i="2" s="1"/>
  <c r="F52" i="1"/>
  <c r="F52" i="2" s="1"/>
  <c r="F51" i="1"/>
  <c r="F51" i="2" s="1"/>
  <c r="F50" i="1"/>
  <c r="F50" i="2" s="1"/>
  <c r="F49" i="1"/>
  <c r="F49" i="2" s="1"/>
  <c r="F48" i="1"/>
  <c r="F48" i="2" s="1"/>
  <c r="F47" i="1"/>
  <c r="F46" i="1"/>
  <c r="F45" i="1"/>
  <c r="F45" i="2" s="1"/>
  <c r="F44" i="1"/>
  <c r="F44" i="2" s="1"/>
  <c r="F43" i="1"/>
  <c r="F42" i="1"/>
  <c r="F42" i="2" s="1"/>
  <c r="F41" i="1"/>
  <c r="F41" i="2" s="1"/>
  <c r="F40" i="1"/>
  <c r="F40" i="2" s="1"/>
  <c r="F39" i="1"/>
  <c r="F39" i="2" s="1"/>
  <c r="F38" i="1"/>
  <c r="F38" i="2" s="1"/>
  <c r="F37" i="1"/>
  <c r="F37" i="2" s="1"/>
  <c r="F36" i="1"/>
  <c r="F36" i="2" s="1"/>
  <c r="F35" i="1"/>
  <c r="F35" i="2" s="1"/>
  <c r="F34" i="1"/>
  <c r="F34" i="2" s="1"/>
  <c r="F33" i="1"/>
  <c r="F33" i="2" s="1"/>
  <c r="F32" i="1"/>
  <c r="F32" i="2" s="1"/>
  <c r="F31" i="1"/>
  <c r="F30" i="1"/>
  <c r="F29" i="1"/>
  <c r="F29" i="2" s="1"/>
  <c r="F28" i="1"/>
  <c r="F28" i="2" s="1"/>
  <c r="F27" i="1"/>
  <c r="F26" i="1"/>
  <c r="F26" i="2" s="1"/>
  <c r="F25" i="1"/>
  <c r="F25" i="2" s="1"/>
  <c r="F24" i="1"/>
  <c r="F24" i="2" s="1"/>
  <c r="F23" i="1"/>
  <c r="F23" i="2" s="1"/>
  <c r="F22" i="1"/>
  <c r="F22" i="2" s="1"/>
  <c r="F21" i="1"/>
  <c r="F21" i="2" s="1"/>
  <c r="F20" i="1"/>
  <c r="F20" i="2" s="1"/>
  <c r="F19" i="1"/>
  <c r="F19" i="2" s="1"/>
  <c r="F18" i="1"/>
  <c r="F18" i="2" s="1"/>
  <c r="F17" i="1"/>
  <c r="F17" i="2" s="1"/>
  <c r="F16" i="1"/>
  <c r="F16" i="2" s="1"/>
  <c r="F15" i="1"/>
  <c r="F15" i="2" s="1"/>
  <c r="F14" i="1"/>
  <c r="F14" i="2" s="1"/>
  <c r="F13" i="1"/>
  <c r="F13" i="2" s="1"/>
  <c r="F12" i="1"/>
  <c r="F12" i="2" s="1"/>
  <c r="F11" i="1"/>
  <c r="F11" i="2" s="1"/>
  <c r="E110" i="11369"/>
  <c r="E109" i="11369"/>
  <c r="E108" i="11369"/>
  <c r="E107" i="11369"/>
  <c r="E106" i="11369"/>
  <c r="E105" i="11369"/>
  <c r="E104" i="11369"/>
  <c r="E103" i="11369"/>
  <c r="E102" i="11369"/>
  <c r="E101" i="11369"/>
  <c r="E100" i="11369"/>
  <c r="E99" i="11369"/>
  <c r="E98" i="11369"/>
  <c r="E97" i="11369"/>
  <c r="E96" i="11369"/>
  <c r="E95" i="11369"/>
  <c r="E94" i="11369"/>
  <c r="E93" i="11369"/>
  <c r="E92" i="11369"/>
  <c r="E91" i="11369"/>
  <c r="E90" i="11369"/>
  <c r="E89" i="11369"/>
  <c r="E88" i="11369"/>
  <c r="E87" i="11369"/>
  <c r="E86" i="11369"/>
  <c r="E85" i="11369"/>
  <c r="E84" i="11369"/>
  <c r="E83" i="11369"/>
  <c r="E82" i="11369"/>
  <c r="E81" i="11369"/>
  <c r="E80" i="11369"/>
  <c r="E79" i="11369"/>
  <c r="E78" i="11369"/>
  <c r="E77" i="11369"/>
  <c r="E76" i="11369"/>
  <c r="E75" i="11369"/>
  <c r="E74" i="11369"/>
  <c r="E73" i="11369"/>
  <c r="E72" i="11369"/>
  <c r="E71" i="11369"/>
  <c r="E70" i="11369"/>
  <c r="E69" i="11369"/>
  <c r="E68" i="11369"/>
  <c r="E67" i="11369"/>
  <c r="E66" i="11369"/>
  <c r="E65" i="11369"/>
  <c r="E64" i="11369"/>
  <c r="E63" i="11369"/>
  <c r="E62" i="11369"/>
  <c r="E61" i="11369"/>
  <c r="E60" i="11369"/>
  <c r="E59" i="11369"/>
  <c r="E58" i="11369"/>
  <c r="E57" i="11369"/>
  <c r="E56" i="11369"/>
  <c r="E55" i="11369"/>
  <c r="E54" i="11369"/>
  <c r="E53" i="11369"/>
  <c r="E52" i="11369"/>
  <c r="E51" i="11369"/>
  <c r="E50" i="11369"/>
  <c r="E49" i="11369"/>
  <c r="E48" i="11369"/>
  <c r="E47" i="11369"/>
  <c r="E46" i="11369"/>
  <c r="E45" i="11369"/>
  <c r="E44" i="11369"/>
  <c r="E43" i="11369"/>
  <c r="E42" i="11369"/>
  <c r="E41" i="11369"/>
  <c r="E40" i="11369"/>
  <c r="E39" i="11369"/>
  <c r="E38" i="11369"/>
  <c r="E37" i="11369"/>
  <c r="E36" i="11369"/>
  <c r="E35" i="11369"/>
  <c r="E34" i="11369"/>
  <c r="E33" i="11369"/>
  <c r="E32" i="11369"/>
  <c r="E31" i="11369"/>
  <c r="E30" i="11369"/>
  <c r="E29" i="11369"/>
  <c r="E28" i="11369"/>
  <c r="E27" i="11369"/>
  <c r="E26" i="11369"/>
  <c r="E25" i="11369"/>
  <c r="E24" i="11369"/>
  <c r="E23" i="11369"/>
  <c r="E22" i="11369"/>
  <c r="E21" i="11369"/>
  <c r="E20" i="11369"/>
  <c r="E19" i="11369"/>
  <c r="E18" i="11369"/>
  <c r="E17" i="11369"/>
  <c r="E16" i="11369"/>
  <c r="E15" i="11369"/>
  <c r="E14" i="11369"/>
  <c r="E13" i="11369"/>
  <c r="E12" i="11369"/>
  <c r="E11" i="11369"/>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2" i="1"/>
  <c r="E11" i="1"/>
  <c r="E13" i="1"/>
  <c r="C7" i="11369"/>
  <c r="B7" i="11369"/>
  <c r="A7" i="11369"/>
  <c r="Y11" i="11369"/>
  <c r="Y12" i="11369"/>
  <c r="Y13" i="11369"/>
  <c r="Y14" i="11369"/>
  <c r="Y15" i="11369"/>
  <c r="Y16" i="11369"/>
  <c r="Y17" i="11369"/>
  <c r="Y18" i="11369"/>
  <c r="Y19" i="11369"/>
  <c r="Y20" i="11369"/>
  <c r="Y21" i="11369"/>
  <c r="Y22" i="11369"/>
  <c r="Y23" i="11369"/>
  <c r="Y24" i="11369"/>
  <c r="Y25" i="11369"/>
  <c r="Y26" i="11369"/>
  <c r="Y27" i="11369"/>
  <c r="Y28" i="11369"/>
  <c r="Y29" i="11369"/>
  <c r="Y30" i="11369"/>
  <c r="Y31" i="11369"/>
  <c r="Y32" i="11369"/>
  <c r="Y33" i="11369"/>
  <c r="Y34" i="11369"/>
  <c r="Y35" i="11369"/>
  <c r="Y36" i="11369"/>
  <c r="Y37" i="11369"/>
  <c r="Y38" i="11369"/>
  <c r="Y39" i="11369"/>
  <c r="Y40" i="11369"/>
  <c r="Y41" i="11369"/>
  <c r="Y42" i="11369"/>
  <c r="Y43" i="11369"/>
  <c r="Y44" i="11369"/>
  <c r="Y45" i="11369"/>
  <c r="Y46" i="11369"/>
  <c r="Y47" i="11369"/>
  <c r="Y48" i="11369"/>
  <c r="Y49" i="11369"/>
  <c r="Y50" i="11369"/>
  <c r="Y51" i="11369"/>
  <c r="Y52" i="11369"/>
  <c r="Y53" i="11369"/>
  <c r="Y54" i="11369"/>
  <c r="Y55" i="11369"/>
  <c r="Y56" i="11369"/>
  <c r="Y57" i="11369"/>
  <c r="Y58" i="11369"/>
  <c r="Y59" i="11369"/>
  <c r="Y60" i="11369"/>
  <c r="Y61" i="11369"/>
  <c r="Y62" i="11369"/>
  <c r="Y63" i="11369"/>
  <c r="Y64" i="11369"/>
  <c r="Y65" i="11369"/>
  <c r="Y66" i="11369"/>
  <c r="Y67" i="11369"/>
  <c r="Y68" i="11369"/>
  <c r="Y69" i="11369"/>
  <c r="Y70" i="11369"/>
  <c r="Y71" i="11369"/>
  <c r="Y72" i="11369"/>
  <c r="Y73" i="11369"/>
  <c r="Y74" i="11369"/>
  <c r="Y75" i="11369"/>
  <c r="Y76" i="11369"/>
  <c r="Y77" i="11369"/>
  <c r="Y78" i="11369"/>
  <c r="Y79" i="11369"/>
  <c r="Y80" i="11369"/>
  <c r="Y81" i="11369"/>
  <c r="Y82" i="11369"/>
  <c r="Y83" i="11369"/>
  <c r="Y84" i="11369"/>
  <c r="Y85" i="11369"/>
  <c r="Y86" i="11369"/>
  <c r="Y87" i="11369"/>
  <c r="Y88" i="11369"/>
  <c r="Y89" i="11369"/>
  <c r="Y90" i="11369"/>
  <c r="Y91" i="11369"/>
  <c r="Y92" i="11369"/>
  <c r="Y93" i="11369"/>
  <c r="Y94" i="11369"/>
  <c r="Y95" i="11369"/>
  <c r="Y96" i="11369"/>
  <c r="Y97" i="11369"/>
  <c r="Y98" i="11369"/>
  <c r="Y99" i="11369"/>
  <c r="Y100" i="11369"/>
  <c r="Y101" i="11369"/>
  <c r="Y102" i="11369"/>
  <c r="Y103" i="11369"/>
  <c r="Y104" i="11369"/>
  <c r="Y105" i="11369"/>
  <c r="Y106" i="11369"/>
  <c r="Y107" i="11369"/>
  <c r="Y108" i="11369"/>
  <c r="Y109" i="11369"/>
  <c r="Y110" i="11369"/>
  <c r="V111" i="11369"/>
  <c r="T111" i="11369" s="1"/>
  <c r="U111" i="11369"/>
  <c r="W111" i="11369"/>
  <c r="X111" i="11369"/>
  <c r="B67" i="11368"/>
  <c r="C67" i="11368" s="1"/>
  <c r="B66" i="11368"/>
  <c r="C66" i="11368" s="1"/>
  <c r="B65" i="11368"/>
  <c r="B64" i="11368"/>
  <c r="C64" i="11368" s="1"/>
  <c r="B49" i="11368"/>
  <c r="C49" i="11368" s="1"/>
  <c r="B48" i="11368"/>
  <c r="C48" i="11368" s="1"/>
  <c r="B47" i="11368"/>
  <c r="C47" i="11368" s="1"/>
  <c r="B46" i="11368"/>
  <c r="C46" i="11368" s="1"/>
  <c r="B44" i="11368"/>
  <c r="B34" i="11368"/>
  <c r="C34" i="11368" s="1"/>
  <c r="B33" i="11368"/>
  <c r="C33" i="11368" s="1"/>
  <c r="B32" i="11368"/>
  <c r="C32" i="11368" s="1"/>
  <c r="B31" i="11368"/>
  <c r="C31" i="11368" s="1"/>
  <c r="Y11" i="1"/>
  <c r="R11" i="2" s="1"/>
  <c r="B30" i="11368"/>
  <c r="C30" i="11368" s="1"/>
  <c r="B29" i="11368"/>
  <c r="C29" i="11368" s="1"/>
  <c r="B28" i="11368"/>
  <c r="C28" i="11368" s="1"/>
  <c r="Y108" i="1"/>
  <c r="B27" i="11368"/>
  <c r="C27" i="11368" s="1"/>
  <c r="Y13" i="1"/>
  <c r="B26" i="11368"/>
  <c r="C26" i="11368" s="1"/>
  <c r="Y12" i="1"/>
  <c r="B6" i="11368" s="1"/>
  <c r="B24" i="11368"/>
  <c r="C24" i="11368" s="1"/>
  <c r="B18" i="11368"/>
  <c r="C18" i="11368" s="1"/>
  <c r="B17" i="11368"/>
  <c r="C17" i="11368" s="1"/>
  <c r="B16" i="11368"/>
  <c r="C16" i="11368" s="1"/>
  <c r="B15" i="11368"/>
  <c r="C15" i="11368" s="1"/>
  <c r="B14" i="11368"/>
  <c r="C14" i="11368" s="1"/>
  <c r="B12" i="11368"/>
  <c r="C12" i="11368" s="1"/>
  <c r="B11" i="11368"/>
  <c r="C11" i="11368" s="1"/>
  <c r="B10" i="11368"/>
  <c r="B9" i="11368"/>
  <c r="C9" i="11368" s="1"/>
  <c r="B8" i="11368"/>
  <c r="C8" i="11368" s="1"/>
  <c r="B7" i="11368"/>
  <c r="C7" i="11368" s="1"/>
  <c r="B5" i="11368"/>
  <c r="C2" i="11368"/>
  <c r="B2" i="11368"/>
  <c r="A2" i="11368"/>
  <c r="AG11" i="1"/>
  <c r="V111" i="1"/>
  <c r="R15" i="2"/>
  <c r="Y16" i="1"/>
  <c r="Y17" i="1"/>
  <c r="Y18" i="1"/>
  <c r="Y19" i="1"/>
  <c r="R19" i="2" s="1"/>
  <c r="Y20" i="1"/>
  <c r="R20" i="2" s="1"/>
  <c r="Y21" i="1"/>
  <c r="Y22" i="1"/>
  <c r="Y23" i="1"/>
  <c r="R23" i="2" s="1"/>
  <c r="Y24" i="1"/>
  <c r="R24" i="2" s="1"/>
  <c r="Y25" i="1"/>
  <c r="Y26" i="1"/>
  <c r="R26" i="2" s="1"/>
  <c r="Y27" i="1"/>
  <c r="R27" i="2" s="1"/>
  <c r="Y28" i="1"/>
  <c r="R28" i="2" s="1"/>
  <c r="Y29" i="1"/>
  <c r="Y30" i="1"/>
  <c r="Y31" i="1"/>
  <c r="R31" i="2" s="1"/>
  <c r="Y32" i="1"/>
  <c r="Y33" i="1"/>
  <c r="Y34" i="1"/>
  <c r="Y35" i="1"/>
  <c r="R35" i="2" s="1"/>
  <c r="Y36" i="1"/>
  <c r="R36" i="2" s="1"/>
  <c r="Y37" i="1"/>
  <c r="Y38" i="1"/>
  <c r="Y39" i="1"/>
  <c r="R39" i="2" s="1"/>
  <c r="Y40" i="1"/>
  <c r="R40" i="2" s="1"/>
  <c r="Y41" i="1"/>
  <c r="Y42" i="1"/>
  <c r="R42" i="2" s="1"/>
  <c r="Y43" i="1"/>
  <c r="R43" i="2" s="1"/>
  <c r="Y44" i="1"/>
  <c r="R44" i="2" s="1"/>
  <c r="Y45" i="1"/>
  <c r="Y46" i="1"/>
  <c r="Y47" i="1"/>
  <c r="R47" i="2" s="1"/>
  <c r="Y48" i="1"/>
  <c r="Y49" i="1"/>
  <c r="Y50" i="1"/>
  <c r="Y51" i="1"/>
  <c r="R51" i="2" s="1"/>
  <c r="Y52" i="1"/>
  <c r="R52" i="2" s="1"/>
  <c r="Y53" i="1"/>
  <c r="Y54" i="1"/>
  <c r="Y55" i="1"/>
  <c r="R55" i="2" s="1"/>
  <c r="Y56" i="1"/>
  <c r="R56" i="2" s="1"/>
  <c r="Y57" i="1"/>
  <c r="Y58" i="1"/>
  <c r="R58" i="2" s="1"/>
  <c r="Y59" i="1"/>
  <c r="R59" i="2" s="1"/>
  <c r="Y60" i="1"/>
  <c r="R60" i="2" s="1"/>
  <c r="Y61" i="1"/>
  <c r="Y62" i="1"/>
  <c r="Y63" i="1"/>
  <c r="R63" i="2" s="1"/>
  <c r="Y64" i="1"/>
  <c r="Y65" i="1"/>
  <c r="Y66" i="1"/>
  <c r="Y67" i="1"/>
  <c r="R67" i="2" s="1"/>
  <c r="Y68" i="1"/>
  <c r="R68" i="2" s="1"/>
  <c r="Y69" i="1"/>
  <c r="Y70" i="1"/>
  <c r="Y71" i="1"/>
  <c r="R71" i="2" s="1"/>
  <c r="Y72" i="1"/>
  <c r="R72" i="2" s="1"/>
  <c r="Y73" i="1"/>
  <c r="Y74" i="1"/>
  <c r="R74" i="2" s="1"/>
  <c r="Y75" i="1"/>
  <c r="R75" i="2" s="1"/>
  <c r="Y76" i="1"/>
  <c r="R76" i="2" s="1"/>
  <c r="Y77" i="1"/>
  <c r="Y78" i="1"/>
  <c r="Y79" i="1"/>
  <c r="R79" i="2" s="1"/>
  <c r="Y80" i="1"/>
  <c r="Y81" i="1"/>
  <c r="Y82" i="1"/>
  <c r="Y83" i="1"/>
  <c r="R83" i="2" s="1"/>
  <c r="Y84" i="1"/>
  <c r="R84" i="2" s="1"/>
  <c r="Y85" i="1"/>
  <c r="Y86" i="1"/>
  <c r="Y87" i="1"/>
  <c r="R87" i="2" s="1"/>
  <c r="Y88" i="1"/>
  <c r="R88" i="2" s="1"/>
  <c r="Y89" i="1"/>
  <c r="Y90" i="1"/>
  <c r="R90" i="2" s="1"/>
  <c r="Y91" i="1"/>
  <c r="R91" i="2" s="1"/>
  <c r="Y92" i="1"/>
  <c r="R92" i="2" s="1"/>
  <c r="Y93" i="1"/>
  <c r="Y94" i="1"/>
  <c r="Y95" i="1"/>
  <c r="R95" i="2" s="1"/>
  <c r="Y96" i="1"/>
  <c r="Y97" i="1"/>
  <c r="Y98" i="1"/>
  <c r="R98" i="2" s="1"/>
  <c r="Y99" i="1"/>
  <c r="R99" i="2" s="1"/>
  <c r="Y100" i="1"/>
  <c r="R100" i="2" s="1"/>
  <c r="Y101" i="1"/>
  <c r="Y102" i="1"/>
  <c r="Y103" i="1"/>
  <c r="R103" i="2" s="1"/>
  <c r="Y104" i="1"/>
  <c r="Y105" i="1"/>
  <c r="Y106" i="1"/>
  <c r="R106" i="2" s="1"/>
  <c r="Y107" i="1"/>
  <c r="R107" i="2" s="1"/>
  <c r="Y109" i="1"/>
  <c r="R109" i="2" s="1"/>
  <c r="Y110" i="1"/>
  <c r="R110" i="2" s="1"/>
  <c r="X111" i="1"/>
  <c r="Q111" i="2" s="1"/>
  <c r="W111" i="1"/>
  <c r="P111" i="2" s="1"/>
  <c r="U111" i="1"/>
  <c r="N111" i="2" s="1"/>
  <c r="L111" i="2"/>
  <c r="K111" i="2"/>
  <c r="J111" i="2"/>
  <c r="I111" i="2"/>
  <c r="H111" i="2"/>
  <c r="G111" i="2"/>
  <c r="F111" i="2"/>
  <c r="E111" i="2"/>
  <c r="D111" i="2"/>
  <c r="C111" i="2"/>
  <c r="B111" i="2"/>
  <c r="Q110" i="2"/>
  <c r="P110" i="2"/>
  <c r="O110" i="2"/>
  <c r="N110" i="2"/>
  <c r="M110" i="2"/>
  <c r="L110" i="2"/>
  <c r="K110" i="2"/>
  <c r="J110" i="2"/>
  <c r="I110" i="2"/>
  <c r="H110" i="2"/>
  <c r="G110" i="2"/>
  <c r="F110" i="2"/>
  <c r="E110" i="2"/>
  <c r="D110" i="2"/>
  <c r="C110" i="2"/>
  <c r="B110" i="2"/>
  <c r="Q109" i="2"/>
  <c r="P109" i="2"/>
  <c r="O109" i="2"/>
  <c r="N109" i="2"/>
  <c r="M109" i="2"/>
  <c r="L109" i="2"/>
  <c r="K109" i="2"/>
  <c r="J109" i="2"/>
  <c r="I109" i="2"/>
  <c r="H109" i="2"/>
  <c r="G109" i="2"/>
  <c r="E109" i="2"/>
  <c r="D109" i="2"/>
  <c r="C109" i="2"/>
  <c r="B109" i="2"/>
  <c r="R108" i="2"/>
  <c r="Q108" i="2"/>
  <c r="P108" i="2"/>
  <c r="O108" i="2"/>
  <c r="N108" i="2"/>
  <c r="M108" i="2"/>
  <c r="L108" i="2"/>
  <c r="K108" i="2"/>
  <c r="J108" i="2"/>
  <c r="I108" i="2"/>
  <c r="H108" i="2"/>
  <c r="G108" i="2"/>
  <c r="E108" i="2"/>
  <c r="D108" i="2"/>
  <c r="C108" i="2"/>
  <c r="B108" i="2"/>
  <c r="Q107" i="2"/>
  <c r="P107" i="2"/>
  <c r="O107" i="2"/>
  <c r="N107" i="2"/>
  <c r="M107" i="2"/>
  <c r="L107" i="2"/>
  <c r="K107" i="2"/>
  <c r="J107" i="2"/>
  <c r="I107" i="2"/>
  <c r="H107" i="2"/>
  <c r="G107" i="2"/>
  <c r="F107" i="2"/>
  <c r="E107" i="2"/>
  <c r="D107" i="2"/>
  <c r="C107" i="2"/>
  <c r="B107" i="2"/>
  <c r="Q106" i="2"/>
  <c r="P106" i="2"/>
  <c r="O106" i="2"/>
  <c r="N106" i="2"/>
  <c r="M106" i="2"/>
  <c r="L106" i="2"/>
  <c r="K106" i="2"/>
  <c r="J106" i="2"/>
  <c r="I106" i="2"/>
  <c r="H106" i="2"/>
  <c r="G106" i="2"/>
  <c r="E106" i="2"/>
  <c r="D106" i="2"/>
  <c r="C106" i="2"/>
  <c r="B106" i="2"/>
  <c r="R105" i="2"/>
  <c r="Q105" i="2"/>
  <c r="P105" i="2"/>
  <c r="O105" i="2"/>
  <c r="N105" i="2"/>
  <c r="M105" i="2"/>
  <c r="L105" i="2"/>
  <c r="K105" i="2"/>
  <c r="J105" i="2"/>
  <c r="I105" i="2"/>
  <c r="H105" i="2"/>
  <c r="G105" i="2"/>
  <c r="E105" i="2"/>
  <c r="D105" i="2"/>
  <c r="C105" i="2"/>
  <c r="B105" i="2"/>
  <c r="R104" i="2"/>
  <c r="Q104" i="2"/>
  <c r="P104" i="2"/>
  <c r="O104" i="2"/>
  <c r="N104" i="2"/>
  <c r="M104" i="2"/>
  <c r="L104" i="2"/>
  <c r="K104" i="2"/>
  <c r="J104" i="2"/>
  <c r="I104" i="2"/>
  <c r="H104" i="2"/>
  <c r="G104" i="2"/>
  <c r="E104" i="2"/>
  <c r="D104" i="2"/>
  <c r="C104" i="2"/>
  <c r="B104" i="2"/>
  <c r="Q103" i="2"/>
  <c r="P103" i="2"/>
  <c r="O103" i="2"/>
  <c r="N103" i="2"/>
  <c r="M103" i="2"/>
  <c r="L103" i="2"/>
  <c r="K103" i="2"/>
  <c r="J103" i="2"/>
  <c r="I103" i="2"/>
  <c r="H103" i="2"/>
  <c r="G103" i="2"/>
  <c r="F103" i="2"/>
  <c r="E103" i="2"/>
  <c r="D103" i="2"/>
  <c r="C103" i="2"/>
  <c r="B103" i="2"/>
  <c r="R102" i="2"/>
  <c r="Q102" i="2"/>
  <c r="P102" i="2"/>
  <c r="O102" i="2"/>
  <c r="N102" i="2"/>
  <c r="M102" i="2"/>
  <c r="L102" i="2"/>
  <c r="K102" i="2"/>
  <c r="J102" i="2"/>
  <c r="I102" i="2"/>
  <c r="H102" i="2"/>
  <c r="G102" i="2"/>
  <c r="F102" i="2"/>
  <c r="E102" i="2"/>
  <c r="D102" i="2"/>
  <c r="C102" i="2"/>
  <c r="B102" i="2"/>
  <c r="R101" i="2"/>
  <c r="Q101" i="2"/>
  <c r="P101" i="2"/>
  <c r="O101" i="2"/>
  <c r="N101" i="2"/>
  <c r="M101" i="2"/>
  <c r="L101" i="2"/>
  <c r="K101" i="2"/>
  <c r="J101" i="2"/>
  <c r="I101" i="2"/>
  <c r="H101" i="2"/>
  <c r="G101" i="2"/>
  <c r="E101" i="2"/>
  <c r="D101" i="2"/>
  <c r="C101" i="2"/>
  <c r="B101" i="2"/>
  <c r="Q100" i="2"/>
  <c r="P100" i="2"/>
  <c r="O100" i="2"/>
  <c r="N100" i="2"/>
  <c r="M100" i="2"/>
  <c r="L100" i="2"/>
  <c r="K100" i="2"/>
  <c r="J100" i="2"/>
  <c r="I100" i="2"/>
  <c r="H100" i="2"/>
  <c r="G100" i="2"/>
  <c r="E100" i="2"/>
  <c r="D100" i="2"/>
  <c r="C100" i="2"/>
  <c r="B100" i="2"/>
  <c r="Q99" i="2"/>
  <c r="P99" i="2"/>
  <c r="O99" i="2"/>
  <c r="N99" i="2"/>
  <c r="M99" i="2"/>
  <c r="L99" i="2"/>
  <c r="K99" i="2"/>
  <c r="J99" i="2"/>
  <c r="I99" i="2"/>
  <c r="H99" i="2"/>
  <c r="G99" i="2"/>
  <c r="F99" i="2"/>
  <c r="E99" i="2"/>
  <c r="D99" i="2"/>
  <c r="C99" i="2"/>
  <c r="B99" i="2"/>
  <c r="Q98" i="2"/>
  <c r="P98" i="2"/>
  <c r="O98" i="2"/>
  <c r="N98" i="2"/>
  <c r="M98" i="2"/>
  <c r="L98" i="2"/>
  <c r="K98" i="2"/>
  <c r="J98" i="2"/>
  <c r="I98" i="2"/>
  <c r="H98" i="2"/>
  <c r="G98" i="2"/>
  <c r="E98" i="2"/>
  <c r="D98" i="2"/>
  <c r="C98" i="2"/>
  <c r="B98" i="2"/>
  <c r="R97" i="2"/>
  <c r="Q97" i="2"/>
  <c r="P97" i="2"/>
  <c r="O97" i="2"/>
  <c r="N97" i="2"/>
  <c r="M97" i="2"/>
  <c r="L97" i="2"/>
  <c r="K97" i="2"/>
  <c r="J97" i="2"/>
  <c r="I97" i="2"/>
  <c r="H97" i="2"/>
  <c r="G97" i="2"/>
  <c r="E97" i="2"/>
  <c r="D97" i="2"/>
  <c r="C97" i="2"/>
  <c r="B97" i="2"/>
  <c r="R96" i="2"/>
  <c r="Q96" i="2"/>
  <c r="P96" i="2"/>
  <c r="O96" i="2"/>
  <c r="N96" i="2"/>
  <c r="M96" i="2"/>
  <c r="L96" i="2"/>
  <c r="K96" i="2"/>
  <c r="J96" i="2"/>
  <c r="I96" i="2"/>
  <c r="H96" i="2"/>
  <c r="G96" i="2"/>
  <c r="E96" i="2"/>
  <c r="D96" i="2"/>
  <c r="C96" i="2"/>
  <c r="B96" i="2"/>
  <c r="Q95" i="2"/>
  <c r="P95" i="2"/>
  <c r="O95" i="2"/>
  <c r="N95" i="2"/>
  <c r="M95" i="2"/>
  <c r="L95" i="2"/>
  <c r="K95" i="2"/>
  <c r="J95" i="2"/>
  <c r="I95" i="2"/>
  <c r="H95" i="2"/>
  <c r="G95" i="2"/>
  <c r="F95" i="2"/>
  <c r="E95" i="2"/>
  <c r="D95" i="2"/>
  <c r="C95" i="2"/>
  <c r="B95" i="2"/>
  <c r="R94" i="2"/>
  <c r="Q94" i="2"/>
  <c r="P94" i="2"/>
  <c r="O94" i="2"/>
  <c r="N94" i="2"/>
  <c r="M94" i="2"/>
  <c r="L94" i="2"/>
  <c r="K94" i="2"/>
  <c r="J94" i="2"/>
  <c r="I94" i="2"/>
  <c r="H94" i="2"/>
  <c r="G94" i="2"/>
  <c r="F94" i="2"/>
  <c r="E94" i="2"/>
  <c r="D94" i="2"/>
  <c r="C94" i="2"/>
  <c r="B94" i="2"/>
  <c r="R93" i="2"/>
  <c r="Q93" i="2"/>
  <c r="P93" i="2"/>
  <c r="O93" i="2"/>
  <c r="N93" i="2"/>
  <c r="M93" i="2"/>
  <c r="L93" i="2"/>
  <c r="K93" i="2"/>
  <c r="J93" i="2"/>
  <c r="I93" i="2"/>
  <c r="H93" i="2"/>
  <c r="G93" i="2"/>
  <c r="E93" i="2"/>
  <c r="D93" i="2"/>
  <c r="C93" i="2"/>
  <c r="B93" i="2"/>
  <c r="Q92" i="2"/>
  <c r="P92" i="2"/>
  <c r="O92" i="2"/>
  <c r="N92" i="2"/>
  <c r="M92" i="2"/>
  <c r="L92" i="2"/>
  <c r="K92" i="2"/>
  <c r="J92" i="2"/>
  <c r="I92" i="2"/>
  <c r="H92" i="2"/>
  <c r="G92" i="2"/>
  <c r="E92" i="2"/>
  <c r="D92" i="2"/>
  <c r="C92" i="2"/>
  <c r="B92" i="2"/>
  <c r="Q91" i="2"/>
  <c r="P91" i="2"/>
  <c r="O91" i="2"/>
  <c r="N91" i="2"/>
  <c r="M91" i="2"/>
  <c r="L91" i="2"/>
  <c r="K91" i="2"/>
  <c r="J91" i="2"/>
  <c r="I91" i="2"/>
  <c r="H91" i="2"/>
  <c r="G91" i="2"/>
  <c r="F91" i="2"/>
  <c r="E91" i="2"/>
  <c r="D91" i="2"/>
  <c r="C91" i="2"/>
  <c r="B91" i="2"/>
  <c r="Q90" i="2"/>
  <c r="P90" i="2"/>
  <c r="O90" i="2"/>
  <c r="N90" i="2"/>
  <c r="M90" i="2"/>
  <c r="L90" i="2"/>
  <c r="K90" i="2"/>
  <c r="J90" i="2"/>
  <c r="I90" i="2"/>
  <c r="H90" i="2"/>
  <c r="G90" i="2"/>
  <c r="E90" i="2"/>
  <c r="D90" i="2"/>
  <c r="C90" i="2"/>
  <c r="B90" i="2"/>
  <c r="R89" i="2"/>
  <c r="Q89" i="2"/>
  <c r="P89" i="2"/>
  <c r="O89" i="2"/>
  <c r="N89" i="2"/>
  <c r="M89" i="2"/>
  <c r="L89" i="2"/>
  <c r="K89" i="2"/>
  <c r="J89" i="2"/>
  <c r="I89" i="2"/>
  <c r="H89" i="2"/>
  <c r="G89" i="2"/>
  <c r="E89" i="2"/>
  <c r="D89" i="2"/>
  <c r="C89" i="2"/>
  <c r="B89" i="2"/>
  <c r="Q88" i="2"/>
  <c r="P88" i="2"/>
  <c r="O88" i="2"/>
  <c r="N88" i="2"/>
  <c r="M88" i="2"/>
  <c r="L88" i="2"/>
  <c r="K88" i="2"/>
  <c r="J88" i="2"/>
  <c r="I88" i="2"/>
  <c r="H88" i="2"/>
  <c r="G88" i="2"/>
  <c r="E88" i="2"/>
  <c r="D88" i="2"/>
  <c r="C88" i="2"/>
  <c r="B88" i="2"/>
  <c r="Q87" i="2"/>
  <c r="P87" i="2"/>
  <c r="O87" i="2"/>
  <c r="N87" i="2"/>
  <c r="M87" i="2"/>
  <c r="L87" i="2"/>
  <c r="K87" i="2"/>
  <c r="J87" i="2"/>
  <c r="I87" i="2"/>
  <c r="H87" i="2"/>
  <c r="G87" i="2"/>
  <c r="E87" i="2"/>
  <c r="D87" i="2"/>
  <c r="C87" i="2"/>
  <c r="B87" i="2"/>
  <c r="R86" i="2"/>
  <c r="Q86" i="2"/>
  <c r="P86" i="2"/>
  <c r="O86" i="2"/>
  <c r="N86" i="2"/>
  <c r="M86" i="2"/>
  <c r="L86" i="2"/>
  <c r="K86" i="2"/>
  <c r="J86" i="2"/>
  <c r="I86" i="2"/>
  <c r="H86" i="2"/>
  <c r="G86" i="2"/>
  <c r="E86" i="2"/>
  <c r="D86" i="2"/>
  <c r="C86" i="2"/>
  <c r="B86" i="2"/>
  <c r="R85" i="2"/>
  <c r="Q85" i="2"/>
  <c r="P85" i="2"/>
  <c r="O85" i="2"/>
  <c r="N85" i="2"/>
  <c r="M85" i="2"/>
  <c r="L85" i="2"/>
  <c r="K85" i="2"/>
  <c r="J85" i="2"/>
  <c r="I85" i="2"/>
  <c r="H85" i="2"/>
  <c r="G85" i="2"/>
  <c r="E85" i="2"/>
  <c r="D85" i="2"/>
  <c r="C85" i="2"/>
  <c r="B85" i="2"/>
  <c r="Q84" i="2"/>
  <c r="P84" i="2"/>
  <c r="O84" i="2"/>
  <c r="N84" i="2"/>
  <c r="M84" i="2"/>
  <c r="L84" i="2"/>
  <c r="K84" i="2"/>
  <c r="J84" i="2"/>
  <c r="I84" i="2"/>
  <c r="H84" i="2"/>
  <c r="G84" i="2"/>
  <c r="E84" i="2"/>
  <c r="D84" i="2"/>
  <c r="C84" i="2"/>
  <c r="B84" i="2"/>
  <c r="Q83" i="2"/>
  <c r="P83" i="2"/>
  <c r="O83" i="2"/>
  <c r="N83" i="2"/>
  <c r="M83" i="2"/>
  <c r="L83" i="2"/>
  <c r="K83" i="2"/>
  <c r="J83" i="2"/>
  <c r="I83" i="2"/>
  <c r="H83" i="2"/>
  <c r="G83" i="2"/>
  <c r="E83" i="2"/>
  <c r="D83" i="2"/>
  <c r="C83" i="2"/>
  <c r="B83" i="2"/>
  <c r="R82" i="2"/>
  <c r="Q82" i="2"/>
  <c r="P82" i="2"/>
  <c r="O82" i="2"/>
  <c r="N82" i="2"/>
  <c r="M82" i="2"/>
  <c r="L82" i="2"/>
  <c r="K82" i="2"/>
  <c r="J82" i="2"/>
  <c r="I82" i="2"/>
  <c r="H82" i="2"/>
  <c r="G82" i="2"/>
  <c r="E82" i="2"/>
  <c r="D82" i="2"/>
  <c r="C82" i="2"/>
  <c r="B82" i="2"/>
  <c r="R81" i="2"/>
  <c r="Q81" i="2"/>
  <c r="P81" i="2"/>
  <c r="O81" i="2"/>
  <c r="N81" i="2"/>
  <c r="M81" i="2"/>
  <c r="L81" i="2"/>
  <c r="K81" i="2"/>
  <c r="J81" i="2"/>
  <c r="I81" i="2"/>
  <c r="H81" i="2"/>
  <c r="G81" i="2"/>
  <c r="E81" i="2"/>
  <c r="D81" i="2"/>
  <c r="C81" i="2"/>
  <c r="B81" i="2"/>
  <c r="R80" i="2"/>
  <c r="Q80" i="2"/>
  <c r="P80" i="2"/>
  <c r="O80" i="2"/>
  <c r="N80" i="2"/>
  <c r="M80" i="2"/>
  <c r="L80" i="2"/>
  <c r="K80" i="2"/>
  <c r="J80" i="2"/>
  <c r="I80" i="2"/>
  <c r="H80" i="2"/>
  <c r="G80" i="2"/>
  <c r="E80" i="2"/>
  <c r="D80" i="2"/>
  <c r="C80" i="2"/>
  <c r="B80" i="2"/>
  <c r="Q79" i="2"/>
  <c r="P79" i="2"/>
  <c r="O79" i="2"/>
  <c r="N79" i="2"/>
  <c r="M79" i="2"/>
  <c r="L79" i="2"/>
  <c r="K79" i="2"/>
  <c r="J79" i="2"/>
  <c r="I79" i="2"/>
  <c r="H79" i="2"/>
  <c r="G79" i="2"/>
  <c r="F79" i="2"/>
  <c r="E79" i="2"/>
  <c r="D79" i="2"/>
  <c r="C79" i="2"/>
  <c r="B79" i="2"/>
  <c r="R78" i="2"/>
  <c r="Q78" i="2"/>
  <c r="P78" i="2"/>
  <c r="O78" i="2"/>
  <c r="N78" i="2"/>
  <c r="M78" i="2"/>
  <c r="L78" i="2"/>
  <c r="K78" i="2"/>
  <c r="J78" i="2"/>
  <c r="I78" i="2"/>
  <c r="H78" i="2"/>
  <c r="G78" i="2"/>
  <c r="F78" i="2"/>
  <c r="E78" i="2"/>
  <c r="D78" i="2"/>
  <c r="C78" i="2"/>
  <c r="B78" i="2"/>
  <c r="R77" i="2"/>
  <c r="Q77" i="2"/>
  <c r="P77" i="2"/>
  <c r="O77" i="2"/>
  <c r="N77" i="2"/>
  <c r="M77" i="2"/>
  <c r="L77" i="2"/>
  <c r="K77" i="2"/>
  <c r="J77" i="2"/>
  <c r="I77" i="2"/>
  <c r="H77" i="2"/>
  <c r="G77" i="2"/>
  <c r="E77" i="2"/>
  <c r="D77" i="2"/>
  <c r="C77" i="2"/>
  <c r="B77" i="2"/>
  <c r="Q76" i="2"/>
  <c r="P76" i="2"/>
  <c r="O76" i="2"/>
  <c r="N76" i="2"/>
  <c r="M76" i="2"/>
  <c r="L76" i="2"/>
  <c r="K76" i="2"/>
  <c r="J76" i="2"/>
  <c r="I76" i="2"/>
  <c r="H76" i="2"/>
  <c r="G76" i="2"/>
  <c r="E76" i="2"/>
  <c r="D76" i="2"/>
  <c r="C76" i="2"/>
  <c r="B76" i="2"/>
  <c r="Q75" i="2"/>
  <c r="P75" i="2"/>
  <c r="O75" i="2"/>
  <c r="N75" i="2"/>
  <c r="M75" i="2"/>
  <c r="L75" i="2"/>
  <c r="K75" i="2"/>
  <c r="J75" i="2"/>
  <c r="I75" i="2"/>
  <c r="H75" i="2"/>
  <c r="G75" i="2"/>
  <c r="F75" i="2"/>
  <c r="E75" i="2"/>
  <c r="D75" i="2"/>
  <c r="C75" i="2"/>
  <c r="B75" i="2"/>
  <c r="Q74" i="2"/>
  <c r="P74" i="2"/>
  <c r="O74" i="2"/>
  <c r="N74" i="2"/>
  <c r="M74" i="2"/>
  <c r="L74" i="2"/>
  <c r="K74" i="2"/>
  <c r="J74" i="2"/>
  <c r="I74" i="2"/>
  <c r="H74" i="2"/>
  <c r="G74" i="2"/>
  <c r="E74" i="2"/>
  <c r="D74" i="2"/>
  <c r="C74" i="2"/>
  <c r="B74" i="2"/>
  <c r="R73" i="2"/>
  <c r="Q73" i="2"/>
  <c r="P73" i="2"/>
  <c r="O73" i="2"/>
  <c r="N73" i="2"/>
  <c r="M73" i="2"/>
  <c r="L73" i="2"/>
  <c r="K73" i="2"/>
  <c r="J73" i="2"/>
  <c r="I73" i="2"/>
  <c r="H73" i="2"/>
  <c r="G73" i="2"/>
  <c r="E73" i="2"/>
  <c r="D73" i="2"/>
  <c r="C73" i="2"/>
  <c r="B73" i="2"/>
  <c r="Q72" i="2"/>
  <c r="P72" i="2"/>
  <c r="O72" i="2"/>
  <c r="N72" i="2"/>
  <c r="M72" i="2"/>
  <c r="L72" i="2"/>
  <c r="K72" i="2"/>
  <c r="J72" i="2"/>
  <c r="I72" i="2"/>
  <c r="H72" i="2"/>
  <c r="G72" i="2"/>
  <c r="E72" i="2"/>
  <c r="D72" i="2"/>
  <c r="C72" i="2"/>
  <c r="B72" i="2"/>
  <c r="Q71" i="2"/>
  <c r="P71" i="2"/>
  <c r="O71" i="2"/>
  <c r="N71" i="2"/>
  <c r="M71" i="2"/>
  <c r="L71" i="2"/>
  <c r="K71" i="2"/>
  <c r="J71" i="2"/>
  <c r="I71" i="2"/>
  <c r="H71" i="2"/>
  <c r="G71" i="2"/>
  <c r="E71" i="2"/>
  <c r="D71" i="2"/>
  <c r="C71" i="2"/>
  <c r="B71" i="2"/>
  <c r="R70" i="2"/>
  <c r="Q70" i="2"/>
  <c r="P70" i="2"/>
  <c r="O70" i="2"/>
  <c r="N70" i="2"/>
  <c r="M70" i="2"/>
  <c r="L70" i="2"/>
  <c r="K70" i="2"/>
  <c r="J70" i="2"/>
  <c r="I70" i="2"/>
  <c r="H70" i="2"/>
  <c r="G70" i="2"/>
  <c r="E70" i="2"/>
  <c r="D70" i="2"/>
  <c r="C70" i="2"/>
  <c r="B70" i="2"/>
  <c r="R69" i="2"/>
  <c r="Q69" i="2"/>
  <c r="P69" i="2"/>
  <c r="O69" i="2"/>
  <c r="N69" i="2"/>
  <c r="M69" i="2"/>
  <c r="L69" i="2"/>
  <c r="K69" i="2"/>
  <c r="J69" i="2"/>
  <c r="I69" i="2"/>
  <c r="H69" i="2"/>
  <c r="G69" i="2"/>
  <c r="E69" i="2"/>
  <c r="D69" i="2"/>
  <c r="C69" i="2"/>
  <c r="B69" i="2"/>
  <c r="Q68" i="2"/>
  <c r="P68" i="2"/>
  <c r="O68" i="2"/>
  <c r="N68" i="2"/>
  <c r="M68" i="2"/>
  <c r="L68" i="2"/>
  <c r="K68" i="2"/>
  <c r="J68" i="2"/>
  <c r="I68" i="2"/>
  <c r="H68" i="2"/>
  <c r="G68" i="2"/>
  <c r="E68" i="2"/>
  <c r="D68" i="2"/>
  <c r="C68" i="2"/>
  <c r="B68" i="2"/>
  <c r="Q67" i="2"/>
  <c r="P67" i="2"/>
  <c r="O67" i="2"/>
  <c r="N67" i="2"/>
  <c r="M67" i="2"/>
  <c r="L67" i="2"/>
  <c r="K67" i="2"/>
  <c r="J67" i="2"/>
  <c r="I67" i="2"/>
  <c r="H67" i="2"/>
  <c r="G67" i="2"/>
  <c r="E67" i="2"/>
  <c r="D67" i="2"/>
  <c r="C67" i="2"/>
  <c r="B67" i="2"/>
  <c r="R66" i="2"/>
  <c r="Q66" i="2"/>
  <c r="P66" i="2"/>
  <c r="O66" i="2"/>
  <c r="N66" i="2"/>
  <c r="M66" i="2"/>
  <c r="L66" i="2"/>
  <c r="K66" i="2"/>
  <c r="J66" i="2"/>
  <c r="I66" i="2"/>
  <c r="H66" i="2"/>
  <c r="G66" i="2"/>
  <c r="E66" i="2"/>
  <c r="D66" i="2"/>
  <c r="C66" i="2"/>
  <c r="B66" i="2"/>
  <c r="R65" i="2"/>
  <c r="Q65" i="2"/>
  <c r="P65" i="2"/>
  <c r="O65" i="2"/>
  <c r="N65" i="2"/>
  <c r="M65" i="2"/>
  <c r="L65" i="2"/>
  <c r="K65" i="2"/>
  <c r="J65" i="2"/>
  <c r="I65" i="2"/>
  <c r="H65" i="2"/>
  <c r="G65" i="2"/>
  <c r="E65" i="2"/>
  <c r="D65" i="2"/>
  <c r="C65" i="2"/>
  <c r="B65" i="2"/>
  <c r="R64" i="2"/>
  <c r="Q64" i="2"/>
  <c r="P64" i="2"/>
  <c r="O64" i="2"/>
  <c r="N64" i="2"/>
  <c r="M64" i="2"/>
  <c r="L64" i="2"/>
  <c r="K64" i="2"/>
  <c r="J64" i="2"/>
  <c r="I64" i="2"/>
  <c r="H64" i="2"/>
  <c r="G64" i="2"/>
  <c r="E64" i="2"/>
  <c r="D64" i="2"/>
  <c r="C64" i="2"/>
  <c r="B64" i="2"/>
  <c r="Q63" i="2"/>
  <c r="P63" i="2"/>
  <c r="O63" i="2"/>
  <c r="N63" i="2"/>
  <c r="M63" i="2"/>
  <c r="L63" i="2"/>
  <c r="K63" i="2"/>
  <c r="J63" i="2"/>
  <c r="I63" i="2"/>
  <c r="H63" i="2"/>
  <c r="G63" i="2"/>
  <c r="F63" i="2"/>
  <c r="E63" i="2"/>
  <c r="D63" i="2"/>
  <c r="C63" i="2"/>
  <c r="B63" i="2"/>
  <c r="R62" i="2"/>
  <c r="Q62" i="2"/>
  <c r="P62" i="2"/>
  <c r="O62" i="2"/>
  <c r="N62" i="2"/>
  <c r="M62" i="2"/>
  <c r="L62" i="2"/>
  <c r="K62" i="2"/>
  <c r="J62" i="2"/>
  <c r="I62" i="2"/>
  <c r="H62" i="2"/>
  <c r="G62" i="2"/>
  <c r="F62" i="2"/>
  <c r="E62" i="2"/>
  <c r="D62" i="2"/>
  <c r="C62" i="2"/>
  <c r="B62" i="2"/>
  <c r="R61" i="2"/>
  <c r="Q61" i="2"/>
  <c r="P61" i="2"/>
  <c r="O61" i="2"/>
  <c r="N61" i="2"/>
  <c r="M61" i="2"/>
  <c r="L61" i="2"/>
  <c r="K61" i="2"/>
  <c r="J61" i="2"/>
  <c r="I61" i="2"/>
  <c r="H61" i="2"/>
  <c r="G61" i="2"/>
  <c r="E61" i="2"/>
  <c r="D61" i="2"/>
  <c r="C61" i="2"/>
  <c r="B61" i="2"/>
  <c r="Q60" i="2"/>
  <c r="P60" i="2"/>
  <c r="O60" i="2"/>
  <c r="N60" i="2"/>
  <c r="M60" i="2"/>
  <c r="L60" i="2"/>
  <c r="K60" i="2"/>
  <c r="J60" i="2"/>
  <c r="I60" i="2"/>
  <c r="H60" i="2"/>
  <c r="G60" i="2"/>
  <c r="E60" i="2"/>
  <c r="D60" i="2"/>
  <c r="C60" i="2"/>
  <c r="B60" i="2"/>
  <c r="Q59" i="2"/>
  <c r="P59" i="2"/>
  <c r="O59" i="2"/>
  <c r="N59" i="2"/>
  <c r="M59" i="2"/>
  <c r="L59" i="2"/>
  <c r="K59" i="2"/>
  <c r="J59" i="2"/>
  <c r="I59" i="2"/>
  <c r="H59" i="2"/>
  <c r="G59" i="2"/>
  <c r="F59" i="2"/>
  <c r="E59" i="2"/>
  <c r="D59" i="2"/>
  <c r="C59" i="2"/>
  <c r="B59" i="2"/>
  <c r="Q58" i="2"/>
  <c r="P58" i="2"/>
  <c r="O58" i="2"/>
  <c r="N58" i="2"/>
  <c r="M58" i="2"/>
  <c r="L58" i="2"/>
  <c r="K58" i="2"/>
  <c r="J58" i="2"/>
  <c r="I58" i="2"/>
  <c r="H58" i="2"/>
  <c r="G58" i="2"/>
  <c r="E58" i="2"/>
  <c r="D58" i="2"/>
  <c r="C58" i="2"/>
  <c r="B58" i="2"/>
  <c r="R57" i="2"/>
  <c r="Q57" i="2"/>
  <c r="P57" i="2"/>
  <c r="O57" i="2"/>
  <c r="N57" i="2"/>
  <c r="M57" i="2"/>
  <c r="L57" i="2"/>
  <c r="K57" i="2"/>
  <c r="J57" i="2"/>
  <c r="I57" i="2"/>
  <c r="H57" i="2"/>
  <c r="G57" i="2"/>
  <c r="E57" i="2"/>
  <c r="D57" i="2"/>
  <c r="C57" i="2"/>
  <c r="B57" i="2"/>
  <c r="Q56" i="2"/>
  <c r="P56" i="2"/>
  <c r="O56" i="2"/>
  <c r="N56" i="2"/>
  <c r="M56" i="2"/>
  <c r="L56" i="2"/>
  <c r="K56" i="2"/>
  <c r="J56" i="2"/>
  <c r="I56" i="2"/>
  <c r="H56" i="2"/>
  <c r="G56" i="2"/>
  <c r="E56" i="2"/>
  <c r="D56" i="2"/>
  <c r="C56" i="2"/>
  <c r="B56" i="2"/>
  <c r="Q55" i="2"/>
  <c r="P55" i="2"/>
  <c r="O55" i="2"/>
  <c r="N55" i="2"/>
  <c r="M55" i="2"/>
  <c r="L55" i="2"/>
  <c r="K55" i="2"/>
  <c r="J55" i="2"/>
  <c r="I55" i="2"/>
  <c r="H55" i="2"/>
  <c r="G55" i="2"/>
  <c r="E55" i="2"/>
  <c r="D55" i="2"/>
  <c r="C55" i="2"/>
  <c r="B55" i="2"/>
  <c r="R54" i="2"/>
  <c r="Q54" i="2"/>
  <c r="P54" i="2"/>
  <c r="O54" i="2"/>
  <c r="N54" i="2"/>
  <c r="M54" i="2"/>
  <c r="L54" i="2"/>
  <c r="K54" i="2"/>
  <c r="J54" i="2"/>
  <c r="I54" i="2"/>
  <c r="H54" i="2"/>
  <c r="G54" i="2"/>
  <c r="E54" i="2"/>
  <c r="D54" i="2"/>
  <c r="C54" i="2"/>
  <c r="B54" i="2"/>
  <c r="R53" i="2"/>
  <c r="Q53" i="2"/>
  <c r="P53" i="2"/>
  <c r="O53" i="2"/>
  <c r="N53" i="2"/>
  <c r="M53" i="2"/>
  <c r="L53" i="2"/>
  <c r="K53" i="2"/>
  <c r="J53" i="2"/>
  <c r="I53" i="2"/>
  <c r="H53" i="2"/>
  <c r="G53" i="2"/>
  <c r="E53" i="2"/>
  <c r="D53" i="2"/>
  <c r="C53" i="2"/>
  <c r="B53" i="2"/>
  <c r="Q52" i="2"/>
  <c r="P52" i="2"/>
  <c r="O52" i="2"/>
  <c r="N52" i="2"/>
  <c r="M52" i="2"/>
  <c r="L52" i="2"/>
  <c r="K52" i="2"/>
  <c r="J52" i="2"/>
  <c r="I52" i="2"/>
  <c r="H52" i="2"/>
  <c r="G52" i="2"/>
  <c r="E52" i="2"/>
  <c r="D52" i="2"/>
  <c r="C52" i="2"/>
  <c r="B52" i="2"/>
  <c r="Q51" i="2"/>
  <c r="P51" i="2"/>
  <c r="O51" i="2"/>
  <c r="N51" i="2"/>
  <c r="M51" i="2"/>
  <c r="L51" i="2"/>
  <c r="K51" i="2"/>
  <c r="J51" i="2"/>
  <c r="I51" i="2"/>
  <c r="H51" i="2"/>
  <c r="G51" i="2"/>
  <c r="E51" i="2"/>
  <c r="D51" i="2"/>
  <c r="C51" i="2"/>
  <c r="B51" i="2"/>
  <c r="R50" i="2"/>
  <c r="Q50" i="2"/>
  <c r="P50" i="2"/>
  <c r="O50" i="2"/>
  <c r="N50" i="2"/>
  <c r="M50" i="2"/>
  <c r="L50" i="2"/>
  <c r="K50" i="2"/>
  <c r="J50" i="2"/>
  <c r="I50" i="2"/>
  <c r="H50" i="2"/>
  <c r="G50" i="2"/>
  <c r="E50" i="2"/>
  <c r="D50" i="2"/>
  <c r="C50" i="2"/>
  <c r="B50" i="2"/>
  <c r="R49" i="2"/>
  <c r="Q49" i="2"/>
  <c r="P49" i="2"/>
  <c r="O49" i="2"/>
  <c r="N49" i="2"/>
  <c r="M49" i="2"/>
  <c r="L49" i="2"/>
  <c r="K49" i="2"/>
  <c r="J49" i="2"/>
  <c r="I49" i="2"/>
  <c r="H49" i="2"/>
  <c r="G49" i="2"/>
  <c r="E49" i="2"/>
  <c r="D49" i="2"/>
  <c r="C49" i="2"/>
  <c r="B49" i="2"/>
  <c r="R48" i="2"/>
  <c r="Q48" i="2"/>
  <c r="P48" i="2"/>
  <c r="O48" i="2"/>
  <c r="N48" i="2"/>
  <c r="M48" i="2"/>
  <c r="L48" i="2"/>
  <c r="K48" i="2"/>
  <c r="J48" i="2"/>
  <c r="I48" i="2"/>
  <c r="H48" i="2"/>
  <c r="G48" i="2"/>
  <c r="E48" i="2"/>
  <c r="D48" i="2"/>
  <c r="C48" i="2"/>
  <c r="B48" i="2"/>
  <c r="Q47" i="2"/>
  <c r="P47" i="2"/>
  <c r="O47" i="2"/>
  <c r="N47" i="2"/>
  <c r="M47" i="2"/>
  <c r="L47" i="2"/>
  <c r="K47" i="2"/>
  <c r="J47" i="2"/>
  <c r="I47" i="2"/>
  <c r="H47" i="2"/>
  <c r="G47" i="2"/>
  <c r="F47" i="2"/>
  <c r="E47" i="2"/>
  <c r="D47" i="2"/>
  <c r="C47" i="2"/>
  <c r="B47" i="2"/>
  <c r="R46" i="2"/>
  <c r="Q46" i="2"/>
  <c r="P46" i="2"/>
  <c r="O46" i="2"/>
  <c r="N46" i="2"/>
  <c r="M46" i="2"/>
  <c r="L46" i="2"/>
  <c r="K46" i="2"/>
  <c r="J46" i="2"/>
  <c r="I46" i="2"/>
  <c r="H46" i="2"/>
  <c r="G46" i="2"/>
  <c r="F46" i="2"/>
  <c r="E46" i="2"/>
  <c r="D46" i="2"/>
  <c r="C46" i="2"/>
  <c r="B46" i="2"/>
  <c r="R45" i="2"/>
  <c r="Q45" i="2"/>
  <c r="P45" i="2"/>
  <c r="O45" i="2"/>
  <c r="N45" i="2"/>
  <c r="M45" i="2"/>
  <c r="L45" i="2"/>
  <c r="K45" i="2"/>
  <c r="J45" i="2"/>
  <c r="I45" i="2"/>
  <c r="H45" i="2"/>
  <c r="G45" i="2"/>
  <c r="E45" i="2"/>
  <c r="D45" i="2"/>
  <c r="C45" i="2"/>
  <c r="B45" i="2"/>
  <c r="Q44" i="2"/>
  <c r="P44" i="2"/>
  <c r="O44" i="2"/>
  <c r="N44" i="2"/>
  <c r="M44" i="2"/>
  <c r="L44" i="2"/>
  <c r="K44" i="2"/>
  <c r="J44" i="2"/>
  <c r="I44" i="2"/>
  <c r="H44" i="2"/>
  <c r="G44" i="2"/>
  <c r="E44" i="2"/>
  <c r="D44" i="2"/>
  <c r="C44" i="2"/>
  <c r="B44" i="2"/>
  <c r="Q43" i="2"/>
  <c r="P43" i="2"/>
  <c r="O43" i="2"/>
  <c r="N43" i="2"/>
  <c r="M43" i="2"/>
  <c r="L43" i="2"/>
  <c r="K43" i="2"/>
  <c r="J43" i="2"/>
  <c r="I43" i="2"/>
  <c r="H43" i="2"/>
  <c r="G43" i="2"/>
  <c r="F43" i="2"/>
  <c r="E43" i="2"/>
  <c r="D43" i="2"/>
  <c r="C43" i="2"/>
  <c r="B43" i="2"/>
  <c r="Q42" i="2"/>
  <c r="P42" i="2"/>
  <c r="O42" i="2"/>
  <c r="N42" i="2"/>
  <c r="M42" i="2"/>
  <c r="L42" i="2"/>
  <c r="K42" i="2"/>
  <c r="J42" i="2"/>
  <c r="I42" i="2"/>
  <c r="H42" i="2"/>
  <c r="G42" i="2"/>
  <c r="E42" i="2"/>
  <c r="D42" i="2"/>
  <c r="C42" i="2"/>
  <c r="B42" i="2"/>
  <c r="R41" i="2"/>
  <c r="Q41" i="2"/>
  <c r="P41" i="2"/>
  <c r="O41" i="2"/>
  <c r="N41" i="2"/>
  <c r="M41" i="2"/>
  <c r="L41" i="2"/>
  <c r="K41" i="2"/>
  <c r="J41" i="2"/>
  <c r="I41" i="2"/>
  <c r="H41" i="2"/>
  <c r="G41" i="2"/>
  <c r="E41" i="2"/>
  <c r="D41" i="2"/>
  <c r="C41" i="2"/>
  <c r="B41" i="2"/>
  <c r="Q40" i="2"/>
  <c r="P40" i="2"/>
  <c r="O40" i="2"/>
  <c r="N40" i="2"/>
  <c r="M40" i="2"/>
  <c r="L40" i="2"/>
  <c r="K40" i="2"/>
  <c r="J40" i="2"/>
  <c r="I40" i="2"/>
  <c r="H40" i="2"/>
  <c r="G40" i="2"/>
  <c r="E40" i="2"/>
  <c r="D40" i="2"/>
  <c r="C40" i="2"/>
  <c r="B40" i="2"/>
  <c r="Q39" i="2"/>
  <c r="P39" i="2"/>
  <c r="O39" i="2"/>
  <c r="N39" i="2"/>
  <c r="M39" i="2"/>
  <c r="L39" i="2"/>
  <c r="K39" i="2"/>
  <c r="J39" i="2"/>
  <c r="I39" i="2"/>
  <c r="H39" i="2"/>
  <c r="G39" i="2"/>
  <c r="E39" i="2"/>
  <c r="D39" i="2"/>
  <c r="C39" i="2"/>
  <c r="B39" i="2"/>
  <c r="R38" i="2"/>
  <c r="Q38" i="2"/>
  <c r="P38" i="2"/>
  <c r="O38" i="2"/>
  <c r="N38" i="2"/>
  <c r="M38" i="2"/>
  <c r="L38" i="2"/>
  <c r="K38" i="2"/>
  <c r="J38" i="2"/>
  <c r="I38" i="2"/>
  <c r="H38" i="2"/>
  <c r="G38" i="2"/>
  <c r="E38" i="2"/>
  <c r="D38" i="2"/>
  <c r="C38" i="2"/>
  <c r="B38" i="2"/>
  <c r="R37" i="2"/>
  <c r="Q37" i="2"/>
  <c r="P37" i="2"/>
  <c r="O37" i="2"/>
  <c r="N37" i="2"/>
  <c r="M37" i="2"/>
  <c r="L37" i="2"/>
  <c r="K37" i="2"/>
  <c r="J37" i="2"/>
  <c r="I37" i="2"/>
  <c r="H37" i="2"/>
  <c r="G37" i="2"/>
  <c r="E37" i="2"/>
  <c r="D37" i="2"/>
  <c r="C37" i="2"/>
  <c r="B37" i="2"/>
  <c r="Q36" i="2"/>
  <c r="P36" i="2"/>
  <c r="O36" i="2"/>
  <c r="N36" i="2"/>
  <c r="M36" i="2"/>
  <c r="L36" i="2"/>
  <c r="K36" i="2"/>
  <c r="J36" i="2"/>
  <c r="I36" i="2"/>
  <c r="H36" i="2"/>
  <c r="G36" i="2"/>
  <c r="E36" i="2"/>
  <c r="D36" i="2"/>
  <c r="C36" i="2"/>
  <c r="B36" i="2"/>
  <c r="Q35" i="2"/>
  <c r="P35" i="2"/>
  <c r="O35" i="2"/>
  <c r="N35" i="2"/>
  <c r="M35" i="2"/>
  <c r="L35" i="2"/>
  <c r="K35" i="2"/>
  <c r="J35" i="2"/>
  <c r="I35" i="2"/>
  <c r="H35" i="2"/>
  <c r="G35" i="2"/>
  <c r="E35" i="2"/>
  <c r="D35" i="2"/>
  <c r="C35" i="2"/>
  <c r="B35" i="2"/>
  <c r="R34" i="2"/>
  <c r="Q34" i="2"/>
  <c r="P34" i="2"/>
  <c r="O34" i="2"/>
  <c r="N34" i="2"/>
  <c r="M34" i="2"/>
  <c r="L34" i="2"/>
  <c r="K34" i="2"/>
  <c r="J34" i="2"/>
  <c r="I34" i="2"/>
  <c r="H34" i="2"/>
  <c r="G34" i="2"/>
  <c r="E34" i="2"/>
  <c r="D34" i="2"/>
  <c r="C34" i="2"/>
  <c r="B34" i="2"/>
  <c r="R33" i="2"/>
  <c r="Q33" i="2"/>
  <c r="P33" i="2"/>
  <c r="O33" i="2"/>
  <c r="N33" i="2"/>
  <c r="M33" i="2"/>
  <c r="L33" i="2"/>
  <c r="K33" i="2"/>
  <c r="J33" i="2"/>
  <c r="I33" i="2"/>
  <c r="H33" i="2"/>
  <c r="G33" i="2"/>
  <c r="E33" i="2"/>
  <c r="D33" i="2"/>
  <c r="C33" i="2"/>
  <c r="B33" i="2"/>
  <c r="R32" i="2"/>
  <c r="Q32" i="2"/>
  <c r="P32" i="2"/>
  <c r="O32" i="2"/>
  <c r="N32" i="2"/>
  <c r="M32" i="2"/>
  <c r="L32" i="2"/>
  <c r="K32" i="2"/>
  <c r="J32" i="2"/>
  <c r="I32" i="2"/>
  <c r="H32" i="2"/>
  <c r="G32" i="2"/>
  <c r="E32" i="2"/>
  <c r="D32" i="2"/>
  <c r="C32" i="2"/>
  <c r="B32" i="2"/>
  <c r="Q31" i="2"/>
  <c r="P31" i="2"/>
  <c r="O31" i="2"/>
  <c r="N31" i="2"/>
  <c r="M31" i="2"/>
  <c r="L31" i="2"/>
  <c r="K31" i="2"/>
  <c r="J31" i="2"/>
  <c r="I31" i="2"/>
  <c r="H31" i="2"/>
  <c r="G31" i="2"/>
  <c r="F31" i="2"/>
  <c r="E31" i="2"/>
  <c r="D31" i="2"/>
  <c r="C31" i="2"/>
  <c r="B31" i="2"/>
  <c r="R30" i="2"/>
  <c r="Q30" i="2"/>
  <c r="P30" i="2"/>
  <c r="O30" i="2"/>
  <c r="N30" i="2"/>
  <c r="M30" i="2"/>
  <c r="L30" i="2"/>
  <c r="K30" i="2"/>
  <c r="J30" i="2"/>
  <c r="I30" i="2"/>
  <c r="H30" i="2"/>
  <c r="G30" i="2"/>
  <c r="F30" i="2"/>
  <c r="E30" i="2"/>
  <c r="D30" i="2"/>
  <c r="C30" i="2"/>
  <c r="B30" i="2"/>
  <c r="R29" i="2"/>
  <c r="Q29" i="2"/>
  <c r="P29" i="2"/>
  <c r="O29" i="2"/>
  <c r="N29" i="2"/>
  <c r="M29" i="2"/>
  <c r="L29" i="2"/>
  <c r="K29" i="2"/>
  <c r="J29" i="2"/>
  <c r="I29" i="2"/>
  <c r="H29" i="2"/>
  <c r="G29" i="2"/>
  <c r="E29" i="2"/>
  <c r="D29" i="2"/>
  <c r="C29" i="2"/>
  <c r="B29" i="2"/>
  <c r="Q28" i="2"/>
  <c r="P28" i="2"/>
  <c r="O28" i="2"/>
  <c r="N28" i="2"/>
  <c r="M28" i="2"/>
  <c r="L28" i="2"/>
  <c r="K28" i="2"/>
  <c r="J28" i="2"/>
  <c r="I28" i="2"/>
  <c r="H28" i="2"/>
  <c r="G28" i="2"/>
  <c r="E28" i="2"/>
  <c r="D28" i="2"/>
  <c r="C28" i="2"/>
  <c r="B28" i="2"/>
  <c r="Q27" i="2"/>
  <c r="P27" i="2"/>
  <c r="O27" i="2"/>
  <c r="N27" i="2"/>
  <c r="M27" i="2"/>
  <c r="L27" i="2"/>
  <c r="K27" i="2"/>
  <c r="J27" i="2"/>
  <c r="I27" i="2"/>
  <c r="H27" i="2"/>
  <c r="G27" i="2"/>
  <c r="F27" i="2"/>
  <c r="E27" i="2"/>
  <c r="D27" i="2"/>
  <c r="C27" i="2"/>
  <c r="B27" i="2"/>
  <c r="Q26" i="2"/>
  <c r="P26" i="2"/>
  <c r="O26" i="2"/>
  <c r="N26" i="2"/>
  <c r="M26" i="2"/>
  <c r="L26" i="2"/>
  <c r="K26" i="2"/>
  <c r="J26" i="2"/>
  <c r="I26" i="2"/>
  <c r="H26" i="2"/>
  <c r="G26" i="2"/>
  <c r="E26" i="2"/>
  <c r="D26" i="2"/>
  <c r="C26" i="2"/>
  <c r="B26" i="2"/>
  <c r="R25" i="2"/>
  <c r="Q25" i="2"/>
  <c r="P25" i="2"/>
  <c r="O25" i="2"/>
  <c r="N25" i="2"/>
  <c r="M25" i="2"/>
  <c r="L25" i="2"/>
  <c r="K25" i="2"/>
  <c r="J25" i="2"/>
  <c r="I25" i="2"/>
  <c r="H25" i="2"/>
  <c r="G25" i="2"/>
  <c r="E25" i="2"/>
  <c r="D25" i="2"/>
  <c r="C25" i="2"/>
  <c r="B25" i="2"/>
  <c r="Q24" i="2"/>
  <c r="P24" i="2"/>
  <c r="O24" i="2"/>
  <c r="N24" i="2"/>
  <c r="M24" i="2"/>
  <c r="L24" i="2"/>
  <c r="K24" i="2"/>
  <c r="J24" i="2"/>
  <c r="I24" i="2"/>
  <c r="H24" i="2"/>
  <c r="G24" i="2"/>
  <c r="E24" i="2"/>
  <c r="D24" i="2"/>
  <c r="C24" i="2"/>
  <c r="B24" i="2"/>
  <c r="Q23" i="2"/>
  <c r="P23" i="2"/>
  <c r="O23" i="2"/>
  <c r="N23" i="2"/>
  <c r="M23" i="2"/>
  <c r="L23" i="2"/>
  <c r="K23" i="2"/>
  <c r="J23" i="2"/>
  <c r="I23" i="2"/>
  <c r="H23" i="2"/>
  <c r="G23" i="2"/>
  <c r="E23" i="2"/>
  <c r="D23" i="2"/>
  <c r="C23" i="2"/>
  <c r="B23" i="2"/>
  <c r="R22" i="2"/>
  <c r="Q22" i="2"/>
  <c r="P22" i="2"/>
  <c r="O22" i="2"/>
  <c r="N22" i="2"/>
  <c r="M22" i="2"/>
  <c r="L22" i="2"/>
  <c r="K22" i="2"/>
  <c r="J22" i="2"/>
  <c r="I22" i="2"/>
  <c r="H22" i="2"/>
  <c r="G22" i="2"/>
  <c r="E22" i="2"/>
  <c r="D22" i="2"/>
  <c r="C22" i="2"/>
  <c r="B22" i="2"/>
  <c r="R21" i="2"/>
  <c r="Q21" i="2"/>
  <c r="P21" i="2"/>
  <c r="O21" i="2"/>
  <c r="N21" i="2"/>
  <c r="M21" i="2"/>
  <c r="L21" i="2"/>
  <c r="K21" i="2"/>
  <c r="J21" i="2"/>
  <c r="I21" i="2"/>
  <c r="H21" i="2"/>
  <c r="G21" i="2"/>
  <c r="E21" i="2"/>
  <c r="D21" i="2"/>
  <c r="C21" i="2"/>
  <c r="B21" i="2"/>
  <c r="Q20" i="2"/>
  <c r="P20" i="2"/>
  <c r="O20" i="2"/>
  <c r="N20" i="2"/>
  <c r="M20" i="2"/>
  <c r="L20" i="2"/>
  <c r="K20" i="2"/>
  <c r="J20" i="2"/>
  <c r="I20" i="2"/>
  <c r="H20" i="2"/>
  <c r="G20" i="2"/>
  <c r="E20" i="2"/>
  <c r="D20" i="2"/>
  <c r="C20" i="2"/>
  <c r="B20" i="2"/>
  <c r="Q19" i="2"/>
  <c r="P19" i="2"/>
  <c r="O19" i="2"/>
  <c r="N19" i="2"/>
  <c r="M19" i="2"/>
  <c r="L19" i="2"/>
  <c r="K19" i="2"/>
  <c r="J19" i="2"/>
  <c r="I19" i="2"/>
  <c r="H19" i="2"/>
  <c r="G19" i="2"/>
  <c r="E19" i="2"/>
  <c r="D19" i="2"/>
  <c r="C19" i="2"/>
  <c r="B19" i="2"/>
  <c r="R18" i="2"/>
  <c r="Q18" i="2"/>
  <c r="P18" i="2"/>
  <c r="O18" i="2"/>
  <c r="N18" i="2"/>
  <c r="M18" i="2"/>
  <c r="L18" i="2"/>
  <c r="K18" i="2"/>
  <c r="J18" i="2"/>
  <c r="I18" i="2"/>
  <c r="H18" i="2"/>
  <c r="G18" i="2"/>
  <c r="E18" i="2"/>
  <c r="D18" i="2"/>
  <c r="C18" i="2"/>
  <c r="B18" i="2"/>
  <c r="R17" i="2"/>
  <c r="Q17" i="2"/>
  <c r="P17" i="2"/>
  <c r="O17" i="2"/>
  <c r="N17" i="2"/>
  <c r="M17" i="2"/>
  <c r="L17" i="2"/>
  <c r="K17" i="2"/>
  <c r="J17" i="2"/>
  <c r="I17" i="2"/>
  <c r="H17" i="2"/>
  <c r="G17" i="2"/>
  <c r="E17" i="2"/>
  <c r="D17" i="2"/>
  <c r="C17" i="2"/>
  <c r="B17" i="2"/>
  <c r="R16" i="2"/>
  <c r="Q16" i="2"/>
  <c r="P16" i="2"/>
  <c r="O16" i="2"/>
  <c r="N16" i="2"/>
  <c r="M16" i="2"/>
  <c r="L16" i="2"/>
  <c r="K16" i="2"/>
  <c r="J16" i="2"/>
  <c r="I16" i="2"/>
  <c r="H16" i="2"/>
  <c r="G16" i="2"/>
  <c r="E16" i="2"/>
  <c r="D16" i="2"/>
  <c r="C16" i="2"/>
  <c r="B16" i="2"/>
  <c r="Q15" i="2"/>
  <c r="P15" i="2"/>
  <c r="O15" i="2"/>
  <c r="N15" i="2"/>
  <c r="M15" i="2"/>
  <c r="L15" i="2"/>
  <c r="K15" i="2"/>
  <c r="J15" i="2"/>
  <c r="I15" i="2"/>
  <c r="H15" i="2"/>
  <c r="G15" i="2"/>
  <c r="E15" i="2"/>
  <c r="D15" i="2"/>
  <c r="C15" i="2"/>
  <c r="B15" i="2"/>
  <c r="Q14" i="2"/>
  <c r="P14" i="2"/>
  <c r="O14" i="2"/>
  <c r="N14" i="2"/>
  <c r="M14" i="2"/>
  <c r="L14" i="2"/>
  <c r="K14" i="2"/>
  <c r="J14" i="2"/>
  <c r="I14" i="2"/>
  <c r="H14" i="2"/>
  <c r="G14" i="2"/>
  <c r="E14" i="2"/>
  <c r="D14" i="2"/>
  <c r="C14" i="2"/>
  <c r="B14" i="2"/>
  <c r="R13" i="2"/>
  <c r="Q13" i="2"/>
  <c r="P13" i="2"/>
  <c r="O13" i="2"/>
  <c r="N13" i="2"/>
  <c r="M13" i="2"/>
  <c r="L13" i="2"/>
  <c r="K13" i="2"/>
  <c r="J13" i="2"/>
  <c r="I13" i="2"/>
  <c r="H13" i="2"/>
  <c r="G13" i="2"/>
  <c r="E13" i="2"/>
  <c r="D13" i="2"/>
  <c r="C13" i="2"/>
  <c r="B13" i="2"/>
  <c r="Q12" i="2"/>
  <c r="P12" i="2"/>
  <c r="O12" i="2"/>
  <c r="N12" i="2"/>
  <c r="M12" i="2"/>
  <c r="L12" i="2"/>
  <c r="K12" i="2"/>
  <c r="J12" i="2"/>
  <c r="I12" i="2"/>
  <c r="H12" i="2"/>
  <c r="G12" i="2"/>
  <c r="E12" i="2"/>
  <c r="D12" i="2"/>
  <c r="C12" i="2"/>
  <c r="B12" i="2"/>
  <c r="Q11" i="2"/>
  <c r="P11" i="2"/>
  <c r="O11" i="2"/>
  <c r="N11" i="2"/>
  <c r="M11" i="2"/>
  <c r="L11" i="2"/>
  <c r="K11" i="2"/>
  <c r="J11" i="2"/>
  <c r="I11" i="2"/>
  <c r="H11" i="2"/>
  <c r="G11" i="2"/>
  <c r="E11" i="2"/>
  <c r="D11" i="2"/>
  <c r="C11" i="2"/>
  <c r="B11" i="2"/>
  <c r="D7" i="2"/>
  <c r="C7" i="2"/>
  <c r="B7" i="2"/>
  <c r="A7" i="2"/>
  <c r="R12" i="2" l="1"/>
  <c r="B35" i="11368"/>
  <c r="Y111" i="11369"/>
  <c r="Y111" i="1"/>
  <c r="R111" i="2" s="1"/>
  <c r="B25" i="11368"/>
  <c r="B45" i="11368"/>
  <c r="B50" i="11368" s="1"/>
  <c r="C45" i="11368" s="1"/>
  <c r="R14" i="2"/>
  <c r="T111" i="1"/>
  <c r="M111" i="2" s="1"/>
  <c r="O111" i="2"/>
  <c r="B68" i="11368"/>
  <c r="B13" i="11368"/>
  <c r="B19" i="11368" s="1"/>
  <c r="C10" i="11368" s="1"/>
  <c r="C65" i="11368"/>
  <c r="C68" i="11368" s="1"/>
  <c r="C5" i="11368"/>
  <c r="AG11" i="11369"/>
  <c r="B36" i="11368" l="1"/>
  <c r="C6" i="11368"/>
  <c r="C25" i="11368"/>
  <c r="C35" i="11368"/>
  <c r="C44" i="11368"/>
  <c r="C50" i="11368" s="1"/>
  <c r="C13" i="11368"/>
  <c r="C19" i="11368" s="1"/>
  <c r="C36" i="11368" l="1"/>
</calcChain>
</file>

<file path=xl/comments1.xml><?xml version="1.0" encoding="utf-8"?>
<comments xmlns="http://schemas.openxmlformats.org/spreadsheetml/2006/main">
  <authors>
    <author>1530</author>
    <author>1480</author>
    <author>MV</author>
  </authors>
  <commentList>
    <comment ref="O8" authorId="0">
      <text>
        <r>
          <rPr>
            <sz val="8"/>
            <color indexed="81"/>
            <rFont val="Tahoma"/>
            <family val="2"/>
          </rPr>
          <t xml:space="preserve">Bank Aliases:
</t>
        </r>
        <r>
          <rPr>
            <b/>
            <sz val="8"/>
            <color indexed="81"/>
            <rFont val="Tahoma"/>
            <family val="2"/>
          </rPr>
          <t>ABSA</t>
        </r>
        <r>
          <rPr>
            <sz val="8"/>
            <color indexed="81"/>
            <rFont val="Tahoma"/>
            <family val="2"/>
          </rPr>
          <t xml:space="preserve"> (ABSA Asset and Vehicle Finance, ABSA Bank Nominees, Bankfin, MEEG Bank, Unibank, Volkskas bank)
</t>
        </r>
        <r>
          <rPr>
            <b/>
            <sz val="8"/>
            <color indexed="81"/>
            <rFont val="Tahoma"/>
            <family val="2"/>
          </rPr>
          <t>FNB</t>
        </r>
        <r>
          <rPr>
            <sz val="8"/>
            <color indexed="81"/>
            <rFont val="Tahoma"/>
            <family val="2"/>
          </rPr>
          <t xml:space="preserve"> (First National Nominees Total, First Rand Bank Total, Wesbank)
</t>
        </r>
        <r>
          <rPr>
            <b/>
            <sz val="8"/>
            <color indexed="81"/>
            <rFont val="Tahoma"/>
            <family val="2"/>
          </rPr>
          <t>NEDBANK</t>
        </r>
        <r>
          <rPr>
            <sz val="8"/>
            <color indexed="81"/>
            <rFont val="Tahoma"/>
            <family val="2"/>
          </rPr>
          <t xml:space="preserve"> (Nedcor)
</t>
        </r>
        <r>
          <rPr>
            <b/>
            <sz val="8"/>
            <color indexed="81"/>
            <rFont val="Tahoma"/>
            <family val="2"/>
          </rPr>
          <t>RMB</t>
        </r>
        <r>
          <rPr>
            <sz val="8"/>
            <color indexed="81"/>
            <rFont val="Tahoma"/>
            <family val="2"/>
          </rPr>
          <t xml:space="preserve"> (Rand Merchant Bank)
</t>
        </r>
        <r>
          <rPr>
            <b/>
            <sz val="8"/>
            <color indexed="81"/>
            <rFont val="Tahoma"/>
            <family val="2"/>
          </rPr>
          <t>Standard Bank</t>
        </r>
        <r>
          <rPr>
            <sz val="8"/>
            <color indexed="81"/>
            <rFont val="Tahoma"/>
            <family val="2"/>
          </rPr>
          <t xml:space="preserve"> (SCMB, Standard bank Nominees, Standard Corporate and Merchant Bank, Stannic)</t>
        </r>
      </text>
    </comment>
    <comment ref="T8" authorId="1">
      <text>
        <r>
          <rPr>
            <b/>
            <sz val="8"/>
            <color indexed="81"/>
            <rFont val="Tahoma"/>
            <family val="2"/>
          </rPr>
          <t>Current year's interest rate</t>
        </r>
        <r>
          <rPr>
            <sz val="8"/>
            <color indexed="81"/>
            <rFont val="Tahoma"/>
            <family val="2"/>
          </rPr>
          <t xml:space="preserve">
</t>
        </r>
      </text>
    </comment>
    <comment ref="Y8" authorId="2">
      <text>
        <r>
          <rPr>
            <sz val="8"/>
            <color indexed="81"/>
            <rFont val="Tahoma"/>
            <family val="2"/>
          </rPr>
          <t>Begin balance - Debt Repaid + Additional Principal Accrued</t>
        </r>
      </text>
    </comment>
    <comment ref="T111" authorId="2">
      <text>
        <r>
          <rPr>
            <sz val="8"/>
            <color indexed="81"/>
            <rFont val="Tahoma"/>
            <family val="2"/>
          </rPr>
          <t>Total Interest Paid / Total Begin Balance</t>
        </r>
      </text>
    </comment>
  </commentList>
</comments>
</file>

<file path=xl/comments2.xml><?xml version="1.0" encoding="utf-8"?>
<comments xmlns="http://schemas.openxmlformats.org/spreadsheetml/2006/main">
  <authors>
    <author>1530</author>
    <author>1480</author>
    <author>MV</author>
  </authors>
  <commentList>
    <comment ref="O8" authorId="0">
      <text>
        <r>
          <rPr>
            <sz val="8"/>
            <color indexed="81"/>
            <rFont val="Tahoma"/>
            <family val="2"/>
          </rPr>
          <t xml:space="preserve">Bank Aliases:
</t>
        </r>
        <r>
          <rPr>
            <b/>
            <sz val="8"/>
            <color indexed="81"/>
            <rFont val="Tahoma"/>
            <family val="2"/>
          </rPr>
          <t>ABSA</t>
        </r>
        <r>
          <rPr>
            <sz val="8"/>
            <color indexed="81"/>
            <rFont val="Tahoma"/>
            <family val="2"/>
          </rPr>
          <t xml:space="preserve"> (ABSA Asset and Vehicle Finance, ABSA Bank Nominees, Bankfin, MEEG Bank, Unibank, Volkskas bank)
</t>
        </r>
        <r>
          <rPr>
            <b/>
            <sz val="8"/>
            <color indexed="81"/>
            <rFont val="Tahoma"/>
            <family val="2"/>
          </rPr>
          <t>FNB</t>
        </r>
        <r>
          <rPr>
            <sz val="8"/>
            <color indexed="81"/>
            <rFont val="Tahoma"/>
            <family val="2"/>
          </rPr>
          <t xml:space="preserve"> (First National Nominees Total, First Rand Bank Total, Wesbank)
</t>
        </r>
        <r>
          <rPr>
            <b/>
            <sz val="8"/>
            <color indexed="81"/>
            <rFont val="Tahoma"/>
            <family val="2"/>
          </rPr>
          <t>NEDBANK</t>
        </r>
        <r>
          <rPr>
            <sz val="8"/>
            <color indexed="81"/>
            <rFont val="Tahoma"/>
            <family val="2"/>
          </rPr>
          <t xml:space="preserve"> (Nedcor)
</t>
        </r>
        <r>
          <rPr>
            <b/>
            <sz val="8"/>
            <color indexed="81"/>
            <rFont val="Tahoma"/>
            <family val="2"/>
          </rPr>
          <t>RMB</t>
        </r>
        <r>
          <rPr>
            <sz val="8"/>
            <color indexed="81"/>
            <rFont val="Tahoma"/>
            <family val="2"/>
          </rPr>
          <t xml:space="preserve"> (Rand Merchant Bank)
</t>
        </r>
        <r>
          <rPr>
            <b/>
            <sz val="8"/>
            <color indexed="81"/>
            <rFont val="Tahoma"/>
            <family val="2"/>
          </rPr>
          <t>Standard Bank</t>
        </r>
        <r>
          <rPr>
            <sz val="8"/>
            <color indexed="81"/>
            <rFont val="Tahoma"/>
            <family val="2"/>
          </rPr>
          <t xml:space="preserve"> (SCMB, Standard bank Nominees, Standard Corporate and Merchant Bank, Stannic)
</t>
        </r>
      </text>
    </comment>
    <comment ref="T8" authorId="1">
      <text>
        <r>
          <rPr>
            <b/>
            <sz val="8"/>
            <color indexed="81"/>
            <rFont val="Tahoma"/>
            <family val="2"/>
          </rPr>
          <t>Current year's coupon rate</t>
        </r>
      </text>
    </comment>
    <comment ref="Y8" authorId="2">
      <text>
        <r>
          <rPr>
            <sz val="8"/>
            <color indexed="81"/>
            <rFont val="Tahoma"/>
            <family val="2"/>
          </rPr>
          <t xml:space="preserve">Begin balance - Debt Repaid </t>
        </r>
      </text>
    </comment>
    <comment ref="T111" authorId="2">
      <text>
        <r>
          <rPr>
            <sz val="8"/>
            <color indexed="81"/>
            <rFont val="Tahoma"/>
            <family val="2"/>
          </rPr>
          <t>Total Coupon Paid / Total Begin Balance</t>
        </r>
      </text>
    </comment>
  </commentList>
</comments>
</file>

<file path=xl/sharedStrings.xml><?xml version="1.0" encoding="utf-8"?>
<sst xmlns="http://schemas.openxmlformats.org/spreadsheetml/2006/main" count="1165" uniqueCount="555">
  <si>
    <t>BM : EXTERNAL DEBT CREATED, REPAID OR REDEEMED AND EXPECTED BORROWING</t>
  </si>
  <si>
    <t>Change Muncde to your own municipal code (e.g.: GT411)</t>
  </si>
  <si>
    <t>To Save File press the following keys at the same time with Caps Lock off: Ctrl Shift S</t>
  </si>
  <si>
    <t>Municipality</t>
  </si>
  <si>
    <t>Year End</t>
  </si>
  <si>
    <t>Quarter</t>
  </si>
  <si>
    <t>Loans</t>
  </si>
  <si>
    <t>Loan</t>
  </si>
  <si>
    <t>Planned</t>
  </si>
  <si>
    <t>Loan Term</t>
  </si>
  <si>
    <t>Debt</t>
  </si>
  <si>
    <t>Enhancement</t>
  </si>
  <si>
    <t>Borrowing</t>
  </si>
  <si>
    <t>% Interest</t>
  </si>
  <si>
    <t>Interest Paid</t>
  </si>
  <si>
    <t>Balance at</t>
  </si>
  <si>
    <t>Debt Repaid or Re-</t>
  </si>
  <si>
    <t>Additional Principal</t>
  </si>
  <si>
    <t>Instrument</t>
  </si>
  <si>
    <t>Start Date</t>
  </si>
  <si>
    <t>End Date</t>
  </si>
  <si>
    <t>Year/Month</t>
  </si>
  <si>
    <t>Term</t>
  </si>
  <si>
    <t>Type</t>
  </si>
  <si>
    <t>Raised for</t>
  </si>
  <si>
    <t>Feature</t>
  </si>
  <si>
    <t>Source</t>
  </si>
  <si>
    <t>Institution</t>
  </si>
  <si>
    <t>Purpose</t>
  </si>
  <si>
    <t>Rate (2 dec)</t>
  </si>
  <si>
    <t>This Quarter</t>
  </si>
  <si>
    <t>Begin of Quarter</t>
  </si>
  <si>
    <t>deemed This Quarter</t>
  </si>
  <si>
    <t>Accrued This Quarter</t>
  </si>
  <si>
    <t>End of Quarter</t>
  </si>
  <si>
    <t>No</t>
  </si>
  <si>
    <t>Reference No</t>
  </si>
  <si>
    <t>(ccyy/mm/dd)</t>
  </si>
  <si>
    <t>/Day</t>
  </si>
  <si>
    <t>(number)</t>
  </si>
  <si>
    <t>(max 40 chars)</t>
  </si>
  <si>
    <t>Per Annum</t>
  </si>
  <si>
    <t>(Rand)</t>
  </si>
  <si>
    <t>ST - Bank Overdraft (01)</t>
  </si>
  <si>
    <t>Convert Existing Borrowing (01)</t>
  </si>
  <si>
    <t>Guarantees (01)</t>
  </si>
  <si>
    <t>General Public (01)</t>
  </si>
  <si>
    <t>Provision of Infrastructure (01)</t>
  </si>
  <si>
    <t>ST - Other Short-Term Loans (02)</t>
  </si>
  <si>
    <t>Overdue Amounts Capitalised (02)</t>
  </si>
  <si>
    <t>Asset or Revenue Pledges (02)</t>
  </si>
  <si>
    <t>Banks (02)</t>
  </si>
  <si>
    <t>Provision of Community Services (02)</t>
  </si>
  <si>
    <t>ST - Marketable Bonds (03)</t>
  </si>
  <si>
    <t>Consolidation of Existing Borrowing (03)</t>
  </si>
  <si>
    <t>Bond Insurance (03)</t>
  </si>
  <si>
    <t>Development Bank of SA (03)</t>
  </si>
  <si>
    <t>Acquisition of Other Assets (03)</t>
  </si>
  <si>
    <t>ST - Non-Marketable Bonds (04)</t>
  </si>
  <si>
    <t>New Borrowing (04)</t>
  </si>
  <si>
    <t>Reserve or Sinking Funds (04)</t>
  </si>
  <si>
    <t>Infrastructure Finance Corporation (04)</t>
  </si>
  <si>
    <t>Acquisition of Specialised Vehicles (04)</t>
  </si>
  <si>
    <t>ST - Bankers Acceptances,etc (05)</t>
  </si>
  <si>
    <t>Other Securities (05)</t>
  </si>
  <si>
    <t>Public Investment Commissioners (05)</t>
  </si>
  <si>
    <t>Combination (05)</t>
  </si>
  <si>
    <t>ST - Other Securities (06)</t>
  </si>
  <si>
    <t>None (06)</t>
  </si>
  <si>
    <t>Insurance Companies (06)</t>
  </si>
  <si>
    <t>Other (06)</t>
  </si>
  <si>
    <t>LT - Long-Term Loans (07)</t>
  </si>
  <si>
    <t>Municipal Pension Funds (07)</t>
  </si>
  <si>
    <t>LT - Instalment Credit (08)</t>
  </si>
  <si>
    <t>Other Public Pension Funds (08)</t>
  </si>
  <si>
    <t>LT - Financial Leases (09)</t>
  </si>
  <si>
    <t>Private Pension Funds (09)</t>
  </si>
  <si>
    <t>LT - Finance Granted By Cap Equipm Suppl(10)</t>
  </si>
  <si>
    <t>Unit Trusts (10)</t>
  </si>
  <si>
    <t>LT - Marketable Bonds (11)</t>
  </si>
  <si>
    <t>Internal Funds (11)</t>
  </si>
  <si>
    <t>LT - Non-Marketable Bonds (12)</t>
  </si>
  <si>
    <t>Other Sources (12)</t>
  </si>
  <si>
    <t>LT - Bankers Acceptances,etc (13)</t>
  </si>
  <si>
    <t>LT - Other Securities (14)</t>
  </si>
  <si>
    <t>TOTAL</t>
  </si>
  <si>
    <t>DC1</t>
  </si>
  <si>
    <t>DC10</t>
  </si>
  <si>
    <t>DC12</t>
  </si>
  <si>
    <t>DC13</t>
  </si>
  <si>
    <t>DC14</t>
  </si>
  <si>
    <t>DC15</t>
  </si>
  <si>
    <t>DC16</t>
  </si>
  <si>
    <t>DC17</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</si>
  <si>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</si>
  <si>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</si>
  <si>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</si>
  <si>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</si>
  <si>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</si>
  <si>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</si>
  <si>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</si>
  <si>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</si>
  <si>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</si>
  <si>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</si>
  <si>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</si>
  <si>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</si>
  <si>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</si>
  <si>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</si>
  <si>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</si>
  <si>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</si>
  <si>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</si>
  <si>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</si>
  <si>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</si>
  <si>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</si>
  <si>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</si>
  <si>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</si>
  <si>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</si>
  <si>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</si>
  <si>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</si>
  <si>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</si>
  <si>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</si>
  <si>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</si>
  <si>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</si>
  <si>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DC5</t>
  </si>
  <si>
    <t>DC6</t>
  </si>
  <si>
    <t>DC7</t>
  </si>
  <si>
    <t>DC8</t>
  </si>
  <si>
    <t>DC9</t>
  </si>
  <si>
    <t>EC000</t>
  </si>
  <si>
    <t>EC101</t>
  </si>
  <si>
    <t>EC102</t>
  </si>
  <si>
    <t>EC103</t>
  </si>
  <si>
    <t>EC104</t>
  </si>
  <si>
    <t>EC105</t>
  </si>
  <si>
    <t>EC106</t>
  </si>
  <si>
    <t>EC107</t>
  </si>
  <si>
    <t>EC108</t>
  </si>
  <si>
    <t>EC109</t>
  </si>
  <si>
    <t>EC121</t>
  </si>
  <si>
    <t>EC122</t>
  </si>
  <si>
    <t>EC123</t>
  </si>
  <si>
    <t>EC124</t>
  </si>
  <si>
    <t>EC125</t>
  </si>
  <si>
    <t>EC126</t>
  </si>
  <si>
    <t>EC127</t>
  </si>
  <si>
    <t>EC128</t>
  </si>
  <si>
    <t>EC131</t>
  </si>
  <si>
    <t>EC132</t>
  </si>
  <si>
    <t>EC133</t>
  </si>
  <si>
    <t>EC134</t>
  </si>
  <si>
    <t>EC135</t>
  </si>
  <si>
    <t>EC136</t>
  </si>
  <si>
    <t>EC137</t>
  </si>
  <si>
    <t>EC138</t>
  </si>
  <si>
    <t>EC141</t>
  </si>
  <si>
    <t>EC142</t>
  </si>
  <si>
    <t>EC143</t>
  </si>
  <si>
    <t>EC144</t>
  </si>
  <si>
    <t>EC151</t>
  </si>
  <si>
    <t>EC152</t>
  </si>
  <si>
    <t>EC153</t>
  </si>
  <si>
    <t>EC154</t>
  </si>
  <si>
    <t>EC155</t>
  </si>
  <si>
    <t>EC156</t>
  </si>
  <si>
    <t>EC157</t>
  </si>
  <si>
    <t>FS161</t>
  </si>
  <si>
    <t>FS162</t>
  </si>
  <si>
    <t>FS163</t>
  </si>
  <si>
    <t>FS171</t>
  </si>
  <si>
    <t>FS172</t>
  </si>
  <si>
    <t>FS173</t>
  </si>
  <si>
    <t>FS181</t>
  </si>
  <si>
    <t>FS182</t>
  </si>
  <si>
    <t>FS183</t>
  </si>
  <si>
    <t>FS184</t>
  </si>
  <si>
    <t>FS185</t>
  </si>
  <si>
    <t>FS191</t>
  </si>
  <si>
    <t>FS192</t>
  </si>
  <si>
    <t>FS193</t>
  </si>
  <si>
    <t>FS194</t>
  </si>
  <si>
    <t>FS195</t>
  </si>
  <si>
    <t>FS201</t>
  </si>
  <si>
    <t>MP301</t>
  </si>
  <si>
    <t>MP302</t>
  </si>
  <si>
    <t>MP303</t>
  </si>
  <si>
    <t>MP304</t>
  </si>
  <si>
    <t>MP305</t>
  </si>
  <si>
    <t>MP306</t>
  </si>
  <si>
    <t>MP307</t>
  </si>
  <si>
    <t>MP311</t>
  </si>
  <si>
    <t>MP312</t>
  </si>
  <si>
    <t>MP313</t>
  </si>
  <si>
    <t>MP314</t>
  </si>
  <si>
    <t>MP315</t>
  </si>
  <si>
    <t>MP316</t>
  </si>
  <si>
    <t>MP321</t>
  </si>
  <si>
    <t>MP322</t>
  </si>
  <si>
    <t>MP323</t>
  </si>
  <si>
    <t>MP324</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</si>
  <si>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</si>
  <si>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</si>
  <si>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</si>
  <si>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</si>
  <si>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</si>
  <si>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</si>
  <si>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</si>
  <si>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</si>
  <si>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</si>
  <si>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</si>
  <si>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</si>
  <si>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</si>
  <si>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</si>
  <si>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</si>
  <si>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</si>
  <si>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</si>
  <si>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</si>
  <si>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</si>
  <si>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</si>
  <si>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</si>
  <si>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</si>
  <si>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</si>
  <si>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</si>
  <si>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NW371</t>
  </si>
  <si>
    <t>NW372</t>
  </si>
  <si>
    <t>NW373</t>
  </si>
  <si>
    <t>NW374</t>
  </si>
  <si>
    <t>NW375</t>
  </si>
  <si>
    <t>NW381</t>
  </si>
  <si>
    <t>NW382</t>
  </si>
  <si>
    <t>NW383</t>
  </si>
  <si>
    <t>NW384</t>
  </si>
  <si>
    <t>NW385</t>
  </si>
  <si>
    <t>NW391</t>
  </si>
  <si>
    <t>NW392</t>
  </si>
  <si>
    <t>NW393</t>
  </si>
  <si>
    <t>NW394</t>
  </si>
  <si>
    <t>NW395</t>
  </si>
  <si>
    <t>NW396</t>
  </si>
  <si>
    <t>NW401</t>
  </si>
  <si>
    <t>NW402</t>
  </si>
  <si>
    <t>NW403</t>
  </si>
  <si>
    <t>NW404</t>
  </si>
  <si>
    <t>WC000</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</si>
  <si>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</si>
  <si>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</si>
  <si>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</si>
  <si>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</si>
  <si>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</si>
  <si>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</si>
  <si>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</si>
  <si>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</si>
  <si>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</si>
  <si>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</si>
  <si>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</si>
  <si>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</si>
  <si>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</si>
  <si>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</si>
  <si>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</si>
  <si>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</si>
  <si>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</si>
  <si>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</si>
  <si>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</si>
  <si>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</si>
  <si>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</si>
  <si>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</si>
  <si>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</si>
  <si>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</si>
  <si>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BM : EXTERNAL DEBT CREATED, REPAID OR REDEEMDED AND EXPECTED BORROWING</t>
  </si>
  <si>
    <t>Debt Type</t>
  </si>
  <si>
    <t>Balance (Rand)</t>
  </si>
  <si>
    <t>%</t>
  </si>
  <si>
    <t>Total</t>
  </si>
  <si>
    <t>Borrowing Source</t>
  </si>
  <si>
    <t>Enhancement Feature</t>
  </si>
  <si>
    <t>Other Enhancement features (05)</t>
  </si>
  <si>
    <t>Debt Raised for</t>
  </si>
  <si>
    <t>Convert Existing Debt (01)</t>
  </si>
  <si>
    <t>Capitalise Overdue Amounts (02)</t>
  </si>
  <si>
    <t>Consolidation of Existing Debt (03)</t>
  </si>
  <si>
    <t>New External Funding (04)</t>
  </si>
  <si>
    <t>Before Printing, Adjust Row Height as follows: Select All Rows by Clicking on Cell in Top Left Corner above Row 1, Click on Format, Click on Row and Click on Autofit</t>
  </si>
  <si>
    <t>DC45</t>
  </si>
  <si>
    <t>DC46</t>
  </si>
  <si>
    <t>DC47</t>
  </si>
  <si>
    <t>DC48</t>
  </si>
  <si>
    <t>MP325</t>
  </si>
  <si>
    <t>NC094</t>
  </si>
  <si>
    <t>NC451</t>
  </si>
  <si>
    <t>NC452</t>
  </si>
  <si>
    <t>NC453</t>
  </si>
  <si>
    <t>EC441</t>
  </si>
  <si>
    <t>EC442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</si>
  <si>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</si>
  <si>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</si>
  <si>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</si>
  <si>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</si>
  <si>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</si>
  <si>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</si>
  <si>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</si>
  <si>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</si>
  <si>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</si>
  <si>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</si>
  <si>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</si>
  <si>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</si>
  <si>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</si>
  <si>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</si>
  <si>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</si>
  <si>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</si>
  <si>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</si>
  <si>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</si>
  <si>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</si>
  <si>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</si>
  <si>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</si>
  <si>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</si>
  <si>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</si>
  <si>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</si>
  <si>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</si>
  <si>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</si>
  <si>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</si>
  <si>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</si>
  <si>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</si>
  <si>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</si>
  <si>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</si>
  <si>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</si>
  <si>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</si>
  <si>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</si>
  <si>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</si>
  <si>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</si>
  <si>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</si>
  <si>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</si>
  <si>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</si>
  <si>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</si>
  <si>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</si>
  <si>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</si>
  <si>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</si>
  <si>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</si>
  <si>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</si>
  <si>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</si>
  <si>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</si>
  <si>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</si>
  <si>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</si>
  <si>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</si>
  <si>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</si>
  <si>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</si>
  <si>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</si>
  <si>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</si>
  <si>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</si>
  <si>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</si>
  <si>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</si>
  <si>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</si>
  <si>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</si>
  <si>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</si>
  <si>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</si>
  <si>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</si>
  <si>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</si>
  <si>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</si>
  <si>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</si>
  <si>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</si>
  <si>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</si>
  <si>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</si>
  <si>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</si>
  <si>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</si>
  <si>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</si>
  <si>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</si>
  <si>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</si>
  <si>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Security</t>
  </si>
  <si>
    <t>Other (05)</t>
  </si>
  <si>
    <t>Amortization</t>
  </si>
  <si>
    <t>Structure</t>
  </si>
  <si>
    <t>Type of</t>
  </si>
  <si>
    <t>interest</t>
  </si>
  <si>
    <t>Timing of</t>
  </si>
  <si>
    <t>Interest</t>
  </si>
  <si>
    <t>payment</t>
  </si>
  <si>
    <t>Principal</t>
  </si>
  <si>
    <t>Fixed (01)</t>
  </si>
  <si>
    <t>Variable (02)</t>
  </si>
  <si>
    <t>Annually (01)</t>
  </si>
  <si>
    <t>Semi-annually (02)</t>
  </si>
  <si>
    <t>Quarterly (03)</t>
  </si>
  <si>
    <t>Other (03)</t>
  </si>
  <si>
    <t>DBSA</t>
  </si>
  <si>
    <t>INCA</t>
  </si>
  <si>
    <t>PIC</t>
  </si>
  <si>
    <t>ABSA</t>
  </si>
  <si>
    <t>FNB</t>
  </si>
  <si>
    <t>NEDBANK</t>
  </si>
  <si>
    <t>RMB</t>
  </si>
  <si>
    <t>Insurance Companies and Private Pension Funds(06)</t>
  </si>
  <si>
    <t>Momentum</t>
  </si>
  <si>
    <t>Metropolitan</t>
  </si>
  <si>
    <t>Liberty</t>
  </si>
  <si>
    <t>Old Mutual</t>
  </si>
  <si>
    <t>Sanlam</t>
  </si>
  <si>
    <t xml:space="preserve">Other </t>
  </si>
  <si>
    <t>Other</t>
  </si>
  <si>
    <t>Standard Bank</t>
  </si>
  <si>
    <t>Council</t>
  </si>
  <si>
    <t>Resolution</t>
  </si>
  <si>
    <t>Date</t>
  </si>
  <si>
    <t>Fees</t>
  </si>
  <si>
    <t>Commitment</t>
  </si>
  <si>
    <t>Debt raised</t>
  </si>
  <si>
    <t>at the Inception</t>
  </si>
  <si>
    <t>(no)</t>
  </si>
  <si>
    <t>Additional</t>
  </si>
  <si>
    <t>Paid</t>
  </si>
  <si>
    <t>Balance</t>
  </si>
  <si>
    <t>or redeemed</t>
  </si>
  <si>
    <t>Debt Repaid</t>
  </si>
  <si>
    <t>Accrued</t>
  </si>
  <si>
    <t>at Begin</t>
  </si>
  <si>
    <t>of Quarter</t>
  </si>
  <si>
    <t>at End</t>
  </si>
  <si>
    <t>Bonds</t>
  </si>
  <si>
    <t>Bond</t>
  </si>
  <si>
    <t>Code</t>
  </si>
  <si>
    <t>Issue</t>
  </si>
  <si>
    <t>(Total Principal</t>
  </si>
  <si>
    <t>Approval)</t>
  </si>
  <si>
    <t>General</t>
  </si>
  <si>
    <t>Arranger</t>
  </si>
  <si>
    <t>Name of Lead Arranger</t>
  </si>
  <si>
    <t>% Coupon</t>
  </si>
  <si>
    <t>Coupon</t>
  </si>
  <si>
    <t>coupon</t>
  </si>
  <si>
    <t>Change Year End (ccyy) to Financial Year End (e.g.: 2010 for year 2009/2010) and Quarter (Qn) to Quarter End (e.g.: Q1 for Quarter 1)</t>
  </si>
  <si>
    <t>Save File as : Muncde_BM_ccyy_Qn.XLS (e.g.: GT411_BM_2010_Q1)</t>
  </si>
  <si>
    <t>Insurance Companies and Private Pension Funds (06)</t>
  </si>
  <si>
    <t>Monthly (04)</t>
  </si>
  <si>
    <t>Year/Month/</t>
  </si>
  <si>
    <t>Day</t>
  </si>
  <si>
    <t>Bond Term</t>
  </si>
  <si>
    <t>Value</t>
  </si>
  <si>
    <t>Bridging Finance (05)</t>
  </si>
  <si>
    <t>Yes</t>
  </si>
  <si>
    <t>Annuity/Compound (01)</t>
  </si>
  <si>
    <t>Bullet/Straight Line (02)</t>
  </si>
  <si>
    <t xml:space="preserve">Return Form </t>
  </si>
  <si>
    <t>(Version  210405_1300)</t>
  </si>
  <si>
    <t xml:space="preserve">In terms of Circular 26 of the Municipal Finance Management Act (MFMA), municipalities are required to submit the borrowing form upon completion. </t>
  </si>
  <si>
    <t xml:space="preserve">National Treasury (NT) uses this information to analyse the overall municipal borrowing market with a view to increasing access to capital for infrastructure projects. </t>
  </si>
  <si>
    <t>This will enable National Treasury to make proper analysis that informs policy developments on the overall municipal borrowing market</t>
  </si>
  <si>
    <t xml:space="preserve">This will assist NT to provide sound advice to municipalities that intend to incur additional borrowings as required by section 46(3)(a)(ii) of the MFMA. </t>
  </si>
  <si>
    <t xml:space="preserve">Format of Return Form </t>
  </si>
  <si>
    <t>Loans/ bonds worksheets</t>
  </si>
  <si>
    <t>The loans worksheet requires each individual loan instrument to be listed and certain attributes for each completed. The columns are wide enough to display the full descriptions of the drop down lists. This worksheet has been protected.</t>
  </si>
  <si>
    <t>The form is according to the municipal financial year</t>
  </si>
  <si>
    <t>Column Heading</t>
  </si>
  <si>
    <t>Instruction</t>
  </si>
  <si>
    <t>Financial Year End</t>
  </si>
  <si>
    <t>Loan Instr No.</t>
  </si>
  <si>
    <t>Muni loan ref No.</t>
  </si>
  <si>
    <t xml:space="preserve">The municipality loan reference number is the number that the municipality and the lending institution use to identify the particular instrument. </t>
  </si>
  <si>
    <t>The start date of the loan must be completed in the format stated in the column heading.</t>
  </si>
  <si>
    <t>Planned End Date</t>
  </si>
  <si>
    <t>The end date of the loan must be completed in the format stated in the column heading.</t>
  </si>
  <si>
    <t>Term Unit</t>
  </si>
  <si>
    <t>Term Value</t>
  </si>
  <si>
    <t>Principal Debt raised at the inception</t>
  </si>
  <si>
    <t>The amount of the loan (capital). The amount should be typed in full rand currency.</t>
  </si>
  <si>
    <t>Council Resolution</t>
  </si>
  <si>
    <t>The date of the council resolution for the particular loan.</t>
  </si>
  <si>
    <t>Date (ccyy/mm/dd)</t>
  </si>
  <si>
    <t>Loan/General Fees</t>
  </si>
  <si>
    <t>All the admin and other fees associated with the raising of the loan. This could be tender costs, advertising, consultant fees etc.</t>
  </si>
  <si>
    <t>Commitment Fees</t>
  </si>
  <si>
    <t>Fees that a lender charges a borrower to keep a line of credit open, or to guarantee a loan at a certain future date even though the credit is not being used at that particular time.</t>
  </si>
  <si>
    <t>Select from the drop down list:</t>
  </si>
  <si>
    <t>Select from the drop down list.</t>
  </si>
  <si>
    <t>Loan Source</t>
  </si>
  <si>
    <t>Loan Purpose</t>
  </si>
  <si>
    <t>Type of Interest</t>
  </si>
  <si>
    <t>Timing of Interest</t>
  </si>
  <si>
    <t>Interest Paid This Quarter</t>
  </si>
  <si>
    <t>Balance at Begin of Quarter</t>
  </si>
  <si>
    <t>Debt Repaid or redeemed This Quarter</t>
  </si>
  <si>
    <t>Balance at End of Quarter</t>
  </si>
  <si>
    <t>Bond worksheet</t>
  </si>
  <si>
    <t>This section describes the columns that are specific to bonds only.</t>
  </si>
  <si>
    <t>Arranger Fees</t>
  </si>
  <si>
    <t>Fees paid to the lead arranger of the bond</t>
  </si>
  <si>
    <t>Bond Type</t>
  </si>
  <si>
    <t>Select from the drop down list</t>
  </si>
  <si>
    <t>Bond Raised for</t>
  </si>
  <si>
    <t>Name of the bank that arranged the bond</t>
  </si>
  <si>
    <t>Bond Purpose</t>
  </si>
  <si>
    <t>% Coupon Rate (2 dec) Per Annum</t>
  </si>
  <si>
    <t>Coupon rate fixed at date of issuing the bond</t>
  </si>
  <si>
    <r>
      <t>·</t>
    </r>
    <r>
      <rPr>
        <sz val="7"/>
        <rFont val="Times New Roman"/>
        <family val="1"/>
      </rPr>
      <t xml:space="preserve">         </t>
    </r>
    <r>
      <rPr>
        <sz val="11"/>
        <rFont val="Arial"/>
        <family val="2"/>
      </rPr>
      <t>All figures are to be entered in whole Rands</t>
    </r>
  </si>
  <si>
    <r>
      <t>·</t>
    </r>
    <r>
      <rPr>
        <sz val="7"/>
        <rFont val="Times New Roman"/>
        <family val="1"/>
      </rPr>
      <t xml:space="preserve">         </t>
    </r>
    <r>
      <rPr>
        <sz val="11"/>
        <rFont val="Arial"/>
        <family val="2"/>
      </rPr>
      <t>All figures are to be entered as positive (+)</t>
    </r>
  </si>
  <si>
    <r>
      <t xml:space="preserve">This is the auto-generated column that indicated whether the loan is a short or long term. </t>
    </r>
    <r>
      <rPr>
        <b/>
        <sz val="11"/>
        <rFont val="Arial"/>
        <family val="2"/>
      </rPr>
      <t>Do not input data on this column.</t>
    </r>
  </si>
  <si>
    <r>
      <t xml:space="preserve">This is the auto-generated column that indicated the tenure of the loan. </t>
    </r>
    <r>
      <rPr>
        <b/>
        <sz val="11"/>
        <rFont val="Arial"/>
        <family val="2"/>
      </rPr>
      <t>Do not input data on this column.</t>
    </r>
  </si>
  <si>
    <r>
      <t>Debt Type</t>
    </r>
    <r>
      <rPr>
        <sz val="10"/>
        <color indexed="8"/>
        <rFont val="Arial"/>
        <family val="2"/>
      </rPr>
      <t xml:space="preserve"> </t>
    </r>
  </si>
  <si>
    <r>
      <t xml:space="preserve">ST - Bank Overdraft (01). </t>
    </r>
    <r>
      <rPr>
        <sz val="10"/>
        <color indexed="8"/>
        <rFont val="Arial"/>
        <family val="2"/>
      </rPr>
      <t>Overdrafts payable within 12 months</t>
    </r>
  </si>
  <si>
    <r>
      <t xml:space="preserve">ST - Other Short-Term Loans (02). </t>
    </r>
    <r>
      <rPr>
        <sz val="10"/>
        <color indexed="8"/>
        <rFont val="Arial"/>
        <family val="2"/>
      </rPr>
      <t>Short term loans maturing within 12 months</t>
    </r>
  </si>
  <si>
    <r>
      <t xml:space="preserve">ST - Other Securities (06). </t>
    </r>
    <r>
      <rPr>
        <sz val="10"/>
        <color indexed="8"/>
        <rFont val="Arial"/>
        <family val="2"/>
      </rPr>
      <t>Any other instrument that is maturing within 12 months and is not included in the list</t>
    </r>
  </si>
  <si>
    <r>
      <t xml:space="preserve">LT - Long-Term Loans (07). </t>
    </r>
    <r>
      <rPr>
        <sz val="10"/>
        <color indexed="8"/>
        <rFont val="Arial"/>
        <family val="2"/>
      </rPr>
      <t>Loans maturing over 12 months and used to acquire/build Property, Plant and Equipment</t>
    </r>
  </si>
  <si>
    <r>
      <t xml:space="preserve">LT - Instalment Credit (08). </t>
    </r>
    <r>
      <rPr>
        <sz val="10"/>
        <color indexed="8"/>
        <rFont val="Arial"/>
        <family val="2"/>
      </rPr>
      <t xml:space="preserve">Higher Purchase Instalment. </t>
    </r>
  </si>
  <si>
    <r>
      <t xml:space="preserve">LT - Financial Leases (09). </t>
    </r>
    <r>
      <rPr>
        <sz val="10"/>
        <color indexed="8"/>
        <rFont val="Arial"/>
        <family val="2"/>
      </rPr>
      <t xml:space="preserve">This is an agreement between a finance institution and a municipality whereby the municipality is given use of an asset for an agreed rental amount over a fixed period of time. The municipality must keep the asset for the full </t>
    </r>
  </si>
  <si>
    <r>
      <t xml:space="preserve">LT - Other Securities (14). </t>
    </r>
    <r>
      <rPr>
        <sz val="10"/>
        <color indexed="8"/>
        <rFont val="Arial"/>
        <family val="2"/>
      </rPr>
      <t>Any other instrument not included in the list that that is used to finance capital assets and matures over 12 months.</t>
    </r>
  </si>
  <si>
    <r>
      <t>% Interest Rate (2 dec)</t>
    </r>
    <r>
      <rPr>
        <sz val="11"/>
        <color indexed="8"/>
        <rFont val="Arial"/>
        <family val="2"/>
      </rPr>
      <t xml:space="preserve"> </t>
    </r>
    <r>
      <rPr>
        <sz val="10"/>
        <color indexed="8"/>
        <rFont val="Arial"/>
        <family val="2"/>
      </rPr>
      <t>Per Annum</t>
    </r>
  </si>
  <si>
    <t>Interest rate charged that Quarter</t>
  </si>
  <si>
    <t>Amount of interest in Rand value that was paid that quarter</t>
  </si>
  <si>
    <t>Opening balance at the beginning of Quarter</t>
  </si>
  <si>
    <t>From the total amount that was paid to service the debt, how much of it has contributed into reducing the principal or capital that Quarter</t>
  </si>
  <si>
    <t>Closing balance at end of Quarter</t>
  </si>
  <si>
    <t>Columns T – Y apply to Quarter and Financial year selected to report on.</t>
  </si>
  <si>
    <t>Select Financial Year from dropdown list.</t>
  </si>
  <si>
    <t>Select Quarter from dropdown list.</t>
  </si>
  <si>
    <t>The return is an Excel spreadsheet with three worksheets (loans, bonds and instructions) and must be submitted electronically each quarter to National Treasury even if the municipality has no borrowings to report.</t>
  </si>
  <si>
    <t xml:space="preserve">The database is expecting specific data with specific attributes, the templates should not be changed. If this is not found, problems will arise. </t>
  </si>
  <si>
    <t>Municpal Code</t>
  </si>
  <si>
    <t>Select Municipal Code from dropdown list</t>
  </si>
  <si>
    <t>Select Yes for Loans and No if no loans exist.</t>
  </si>
  <si>
    <t>The loan instrument number is the system number. This is a unique number and should always remain the same for a particular borrowing instrument.</t>
  </si>
  <si>
    <t xml:space="preserve">Email the Excel (.xls) file to lgdatabase@treasury.gov.za with a subject heading of Financial Reporting Database Input. </t>
  </si>
  <si>
    <t>This return form must be submitted each quarter within 15 working days of the end of the quarter.</t>
  </si>
  <si>
    <r>
      <t>Ensure the file is saved in the correct format (</t>
    </r>
    <r>
      <rPr>
        <sz val="11"/>
        <rFont val="Arial"/>
        <family val="2"/>
      </rPr>
      <t xml:space="preserve">Muncde_BM_ccyy_Qn.xls) by selecting the correct </t>
    </r>
    <r>
      <rPr>
        <b/>
        <sz val="11"/>
        <rFont val="Arial"/>
        <family val="2"/>
      </rPr>
      <t>MunCode, Financial year,</t>
    </r>
    <r>
      <rPr>
        <sz val="11"/>
        <rFont val="Arial"/>
        <family val="2"/>
      </rPr>
      <t xml:space="preserve"> </t>
    </r>
    <r>
      <rPr>
        <b/>
        <sz val="11"/>
        <rFont val="Arial"/>
        <family val="2"/>
      </rPr>
      <t>period</t>
    </r>
    <r>
      <rPr>
        <sz val="11"/>
        <rFont val="Arial"/>
        <family val="2"/>
      </rPr>
      <t xml:space="preserve"> and </t>
    </r>
    <r>
      <rPr>
        <b/>
        <sz val="11"/>
        <rFont val="Arial"/>
        <family val="2"/>
      </rPr>
      <t>NO</t>
    </r>
    <r>
      <rPr>
        <sz val="11"/>
        <rFont val="Arial"/>
        <family val="2"/>
      </rPr>
      <t xml:space="preserve"> in the case of a NIL return from the drop-down lists. You may use the inbuilt macro to automatically save using the correct file name. Simultaneously press </t>
    </r>
    <r>
      <rPr>
        <b/>
        <sz val="11"/>
        <rFont val="Arial"/>
        <family val="2"/>
      </rPr>
      <t xml:space="preserve">Shift+Ctrl+S </t>
    </r>
    <r>
      <rPr>
        <sz val="11"/>
        <rFont val="Arial"/>
        <family val="2"/>
      </rPr>
      <t>(With “</t>
    </r>
    <r>
      <rPr>
        <b/>
        <sz val="11"/>
        <rFont val="Arial"/>
        <family val="2"/>
      </rPr>
      <t>Caps Lock</t>
    </r>
    <r>
      <rPr>
        <sz val="11"/>
        <rFont val="Arial"/>
        <family val="2"/>
      </rPr>
      <t xml:space="preserve">” off) to invoke the macro. This will save the file in your current working directory. The </t>
    </r>
    <r>
      <rPr>
        <b/>
        <sz val="11"/>
        <rFont val="Arial"/>
        <family val="2"/>
      </rPr>
      <t>Muncode</t>
    </r>
    <r>
      <rPr>
        <sz val="11"/>
        <rFont val="Arial"/>
        <family val="2"/>
      </rPr>
      <t xml:space="preserve">, </t>
    </r>
    <r>
      <rPr>
        <b/>
        <sz val="11"/>
        <rFont val="Arial"/>
        <family val="2"/>
      </rPr>
      <t>Financial year</t>
    </r>
    <r>
      <rPr>
        <sz val="11"/>
        <rFont val="Arial"/>
        <family val="2"/>
      </rPr>
      <t xml:space="preserve"> and </t>
    </r>
    <r>
      <rPr>
        <b/>
        <sz val="11"/>
        <rFont val="Arial"/>
        <family val="2"/>
      </rPr>
      <t>period</t>
    </r>
    <r>
      <rPr>
        <sz val="11"/>
        <rFont val="Arial"/>
        <family val="2"/>
      </rPr>
      <t xml:space="preserve"> MUST be completed / selected to save correctly.</t>
    </r>
  </si>
  <si>
    <t>Ensure the file is saved in the correct format (Muncde_BM_ccyy_Qn.xls) by selecting the correct MunCode, Financial year, period and NO in the case of a NIL return from the drop-down lists.</t>
  </si>
  <si>
    <t xml:space="preserve">You may use the inbuilt macro to automatically save using the correct file name. Simultaneously press Shift+Ctrl+S (With “Caps Lock” off) to invoke the macro. </t>
  </si>
  <si>
    <t>Quarterly Borrowing Monitoring</t>
  </si>
  <si>
    <r>
      <t xml:space="preserve">Any </t>
    </r>
    <r>
      <rPr>
        <b/>
        <sz val="11"/>
        <rFont val="Arial"/>
        <family val="2"/>
      </rPr>
      <t>additional</t>
    </r>
    <r>
      <rPr>
        <sz val="11"/>
        <rFont val="Arial"/>
        <family val="2"/>
      </rPr>
      <t xml:space="preserve"> drawdowns claimed that Quarter</t>
    </r>
  </si>
  <si>
    <t>FS203</t>
  </si>
  <si>
    <t>FS204</t>
  </si>
  <si>
    <t>FS205</t>
  </si>
  <si>
    <t>GT000</t>
  </si>
  <si>
    <t>GT001</t>
  </si>
  <si>
    <t>GT002</t>
  </si>
  <si>
    <t>GT421</t>
  </si>
  <si>
    <t>GT422</t>
  </si>
  <si>
    <t>GT423</t>
  </si>
  <si>
    <t>GT461</t>
  </si>
  <si>
    <t>GT462</t>
  </si>
  <si>
    <t>GT481</t>
  </si>
  <si>
    <t>GT482</t>
  </si>
  <si>
    <t>GT483</t>
  </si>
  <si>
    <t>GT484</t>
  </si>
  <si>
    <t>KZN000</t>
  </si>
  <si>
    <t>KZN211</t>
  </si>
  <si>
    <t>KZN212</t>
  </si>
  <si>
    <t>BUF</t>
  </si>
  <si>
    <t>CPT</t>
  </si>
  <si>
    <t>EC443</t>
  </si>
  <si>
    <t>EC444</t>
  </si>
  <si>
    <t>EKU</t>
  </si>
  <si>
    <t>ETH</t>
  </si>
  <si>
    <t>FS164</t>
  </si>
  <si>
    <t>FS196</t>
  </si>
  <si>
    <t>JHB</t>
  </si>
  <si>
    <t>MAN</t>
  </si>
  <si>
    <t>NMA</t>
  </si>
  <si>
    <t>NW397</t>
  </si>
  <si>
    <t>TSH</t>
  </si>
  <si>
    <t>Q1 July-Sept</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</si>
</sst>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font>
    <font>
      <sz val="8"/>
      <color indexed="12"/>
      <name val="Arial"/>
      <family val="2"/>
    </font>
    <font>
      <sz val="8"/>
      <color indexed="8"/>
      <name val="Arial"/>
      <family val="2"/>
    </font>
    <font>
      <b/>
      <sz val="8"/>
      <color indexed="8"/>
      <name val="Arial"/>
      <family val="2"/>
    </font>
    <font>
      <b/>
      <sz val="10"/>
      <name val="Arial"/>
      <family val="2"/>
    </font>
    <font>
      <sz val="8"/>
      <color indexed="10"/>
      <name val="Arial"/>
      <family val="2"/>
    </font>
    <font>
      <sz val="8"/>
      <color indexed="12"/>
      <name val="Arial"/>
      <family val="2"/>
    </font>
    <font>
      <sz val="8"/>
      <name val="Arial"/>
      <family val="2"/>
    </font>
    <font>
      <b/>
      <sz val="8"/>
      <name val="Arial"/>
      <family val="2"/>
    </font>
    <font>
      <sz val="8"/>
      <color indexed="81"/>
      <name val="Tahoma"/>
      <family val="2"/>
    </font>
    <font>
      <sz val="10"/>
      <color indexed="8"/>
      <name val="Arial"/>
      <family val="2"/>
    </font>
    <font>
      <b/>
      <sz val="8"/>
      <color indexed="81"/>
      <name val="Tahoma"/>
      <family val="2"/>
    </font>
    <font>
      <sz val="8"/>
      <name val="Arial"/>
      <family val="2"/>
    </font>
    <font>
      <b/>
      <sz val="8"/>
      <name val="Arial"/>
      <family val="2"/>
    </font>
    <font>
      <b/>
      <shadow/>
      <sz val="28"/>
      <color indexed="18"/>
      <name val="Century Gothic"/>
      <family val="2"/>
    </font>
    <font>
      <b/>
      <shadow/>
      <sz val="14"/>
      <color indexed="18"/>
      <name val="Century Gothic"/>
      <family val="2"/>
    </font>
    <font>
      <b/>
      <sz val="14"/>
      <color indexed="12"/>
      <name val="Century Gothic"/>
      <family val="2"/>
    </font>
    <font>
      <sz val="11"/>
      <name val="Arial"/>
      <family val="2"/>
    </font>
    <font>
      <b/>
      <sz val="11"/>
      <name val="Arial"/>
      <family val="2"/>
    </font>
    <font>
      <b/>
      <u/>
      <sz val="11"/>
      <name val="Arial"/>
      <family val="2"/>
    </font>
    <font>
      <sz val="11"/>
      <name val="Symbol"/>
      <family val="1"/>
      <charset val="2"/>
    </font>
    <font>
      <sz val="7"/>
      <name val="Times New Roman"/>
      <family val="1"/>
    </font>
    <font>
      <b/>
      <shadow/>
      <sz val="14"/>
      <color indexed="10"/>
      <name val="Arial"/>
      <family val="2"/>
    </font>
    <font>
      <sz val="10"/>
      <color indexed="8"/>
      <name val="Arial"/>
      <family val="2"/>
    </font>
    <font>
      <sz val="11"/>
      <color indexed="8"/>
      <name val="Arial"/>
      <family val="2"/>
    </font>
    <font>
      <b/>
      <sz val="10"/>
      <color indexed="8"/>
      <name val="Arial"/>
      <family val="2"/>
    </font>
    <font>
      <sz val="11"/>
      <name val="Arial"/>
      <family val="2"/>
    </font>
    <font>
      <sz val="8"/>
      <color rgb="FF000000"/>
      <name val="Arial"/>
      <family val="2"/>
    </font>
  </fonts>
  <fills count="6">
    <fill>
      <patternFill patternType="none"/>
    </fill>
    <fill>
      <patternFill patternType="gray125"/>
    </fill>
    <fill>
      <patternFill patternType="solid">
        <fgColor indexed="43"/>
        <bgColor indexed="64"/>
      </patternFill>
    </fill>
    <fill>
      <patternFill patternType="solid">
        <fgColor indexed="29"/>
        <bgColor indexed="64"/>
      </patternFill>
    </fill>
    <fill>
      <patternFill patternType="solid">
        <fgColor indexed="50"/>
        <bgColor indexed="64"/>
      </patternFill>
    </fill>
    <fill>
      <patternFill patternType="solid">
        <fgColor indexed="9"/>
        <bgColor indexed="64"/>
      </patternFill>
    </fill>
  </fills>
  <borders count="2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8"/>
      </right>
      <top/>
      <bottom/>
      <diagonal/>
    </border>
    <border>
      <left style="medium">
        <color indexed="64"/>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top style="medium">
        <color indexed="64"/>
      </top>
      <bottom/>
      <diagonal/>
    </border>
    <border>
      <left/>
      <right style="medium">
        <color indexed="8"/>
      </right>
      <top style="medium">
        <color indexed="64"/>
      </top>
      <bottom/>
      <diagonal/>
    </border>
    <border>
      <left/>
      <right/>
      <top/>
      <bottom style="medium">
        <color indexed="64"/>
      </bottom>
      <diagonal/>
    </border>
    <border>
      <left style="medium">
        <color indexed="64"/>
      </left>
      <right style="medium">
        <color indexed="64"/>
      </right>
      <top style="medium">
        <color indexed="8"/>
      </top>
      <bottom/>
      <diagonal/>
    </border>
  </borders>
  <cellStyleXfs count="1">
    <xf numFmtId="0" fontId="0" fillId="0" borderId="0"/>
  </cellStyleXfs>
  <cellXfs count="107">
    <xf numFmtId="0" fontId="0" fillId="0" borderId="0" xfId="0"/>
    <xf numFmtId="0" fontId="2" fillId="2" borderId="1" xfId="0" applyFont="1" applyFill="1" applyBorder="1" applyProtection="1">
      <protection locked="0"/>
    </xf>
    <xf numFmtId="3" fontId="0" fillId="0" borderId="0" xfId="0" applyNumberFormat="1"/>
    <xf numFmtId="0" fontId="4" fillId="0" borderId="0" xfId="0" applyFont="1"/>
    <xf numFmtId="0" fontId="0" fillId="0" borderId="0" xfId="0" applyProtection="1">
      <protection locked="0"/>
    </xf>
    <xf numFmtId="0" fontId="6" fillId="0" borderId="0" xfId="0" applyFont="1"/>
    <xf numFmtId="0" fontId="2" fillId="0" borderId="0" xfId="0" applyFont="1" applyAlignment="1">
      <alignment wrapText="1"/>
    </xf>
    <xf numFmtId="0" fontId="7" fillId="0" borderId="0" xfId="0" applyFont="1"/>
    <xf numFmtId="0" fontId="7" fillId="0" borderId="0" xfId="0" applyFont="1" applyAlignment="1" applyProtection="1">
      <alignment horizontal="left" vertical="center" wrapText="1"/>
      <protection locked="0"/>
    </xf>
    <xf numFmtId="0" fontId="8" fillId="0" borderId="0" xfId="0" applyFont="1"/>
    <xf numFmtId="0" fontId="8" fillId="0" borderId="0" xfId="0" applyFont="1" applyAlignment="1">
      <alignment horizontal="left" vertical="center" wrapText="1"/>
    </xf>
    <xf numFmtId="2"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lignment horizontal="right" vertical="center" wrapText="1"/>
    </xf>
    <xf numFmtId="0" fontId="8" fillId="0" borderId="0" xfId="0" applyFont="1" applyAlignment="1">
      <alignment horizontal="right" vertical="center" wrapText="1"/>
    </xf>
    <xf numFmtId="3" fontId="8" fillId="0" borderId="0" xfId="0" applyNumberFormat="1" applyFont="1" applyAlignment="1">
      <alignment horizontal="right" vertical="center" wrapText="1"/>
    </xf>
    <xf numFmtId="0" fontId="7" fillId="0" borderId="0" xfId="0" applyFont="1" applyAlignment="1">
      <alignment horizontal="right" vertical="center" wrapText="1"/>
    </xf>
    <xf numFmtId="0" fontId="10" fillId="0" borderId="0" xfId="0" applyFont="1" applyAlignment="1">
      <alignment wrapText="1"/>
    </xf>
    <xf numFmtId="0" fontId="4" fillId="0" borderId="2" xfId="0" applyFont="1" applyBorder="1"/>
    <xf numFmtId="0" fontId="4" fillId="0" borderId="2" xfId="0" applyFont="1" applyBorder="1" applyAlignment="1">
      <alignment horizontal="right"/>
    </xf>
    <xf numFmtId="0" fontId="2" fillId="0" borderId="2" xfId="0" applyFont="1" applyBorder="1" applyAlignment="1">
      <alignment wrapText="1"/>
    </xf>
    <xf numFmtId="3" fontId="0" fillId="0" borderId="2" xfId="0" applyNumberFormat="1" applyBorder="1"/>
    <xf numFmtId="9" fontId="0" fillId="0" borderId="2" xfId="0" applyNumberFormat="1" applyBorder="1"/>
    <xf numFmtId="0" fontId="3" fillId="0" borderId="2" xfId="0" applyFont="1" applyFill="1" applyBorder="1" applyAlignment="1">
      <alignment wrapText="1"/>
    </xf>
    <xf numFmtId="3" fontId="4" fillId="0" borderId="2" xfId="0" applyNumberFormat="1" applyFont="1" applyBorder="1"/>
    <xf numFmtId="9" fontId="4" fillId="0" borderId="2" xfId="0" applyNumberFormat="1" applyFont="1" applyBorder="1"/>
    <xf numFmtId="0" fontId="7" fillId="0" borderId="0" xfId="0" applyFont="1" applyAlignment="1">
      <alignment horizontal="left" vertical="center" wrapText="1"/>
    </xf>
    <xf numFmtId="14" fontId="7" fillId="0" borderId="0" xfId="0" applyNumberFormat="1" applyFont="1" applyAlignment="1">
      <alignment horizontal="left" vertical="center" wrapText="1"/>
    </xf>
    <xf numFmtId="2" fontId="7" fillId="0" borderId="0" xfId="0" applyNumberFormat="1" applyFont="1" applyAlignment="1">
      <alignment horizontal="right" vertical="center" wrapText="1"/>
    </xf>
    <xf numFmtId="0" fontId="5" fillId="0" borderId="0" xfId="0" applyFont="1" applyAlignment="1">
      <alignment wrapText="1"/>
    </xf>
    <xf numFmtId="0" fontId="2" fillId="2" borderId="3" xfId="0" applyFont="1" applyFill="1" applyBorder="1" applyProtection="1">
      <protection locked="0"/>
    </xf>
    <xf numFmtId="0" fontId="6" fillId="0" borderId="0" xfId="0" applyFont="1" applyBorder="1"/>
    <xf numFmtId="0" fontId="8" fillId="0" borderId="0" xfId="0" applyFont="1" applyBorder="1" applyAlignment="1">
      <alignment horizontal="left" vertical="center" wrapText="1"/>
    </xf>
    <xf numFmtId="0" fontId="0" fillId="0" borderId="0" xfId="0" applyBorder="1"/>
    <xf numFmtId="0" fontId="3" fillId="3" borderId="4" xfId="0" applyFont="1" applyFill="1" applyBorder="1" applyProtection="1">
      <protection locked="0"/>
    </xf>
    <xf numFmtId="0" fontId="12" fillId="0" borderId="0" xfId="0" applyFont="1"/>
    <xf numFmtId="0" fontId="13" fillId="0" borderId="0" xfId="0" applyFont="1"/>
    <xf numFmtId="14" fontId="7" fillId="0" borderId="0" xfId="0" applyNumberFormat="1" applyFont="1" applyAlignment="1" applyProtection="1">
      <alignment horizontal="left" vertical="center" wrapText="1"/>
      <protection locked="0"/>
    </xf>
    <xf numFmtId="1" fontId="7" fillId="0" borderId="0" xfId="0" applyNumberFormat="1" applyFont="1" applyAlignment="1" applyProtection="1">
      <alignment horizontal="left" vertical="center" wrapText="1"/>
    </xf>
    <xf numFmtId="3" fontId="7" fillId="0" borderId="0" xfId="0" applyNumberFormat="1" applyFont="1" applyFill="1" applyBorder="1" applyAlignment="1" applyProtection="1">
      <alignment horizontal="right" vertical="center" wrapText="1"/>
      <protection locked="0"/>
    </xf>
    <xf numFmtId="0" fontId="2" fillId="2" borderId="1" xfId="0" applyFont="1" applyFill="1" applyBorder="1" applyProtection="1"/>
    <xf numFmtId="0" fontId="0" fillId="0" borderId="0" xfId="0" applyAlignment="1">
      <alignment horizontal="left" indent="1"/>
    </xf>
    <xf numFmtId="14" fontId="7" fillId="0" borderId="0" xfId="0" applyNumberFormat="1" applyFont="1" applyAlignment="1" applyProtection="1">
      <alignment horizontal="left" vertical="center" wrapText="1"/>
    </xf>
    <xf numFmtId="0" fontId="0" fillId="0" borderId="0" xfId="0" applyAlignment="1">
      <alignment wrapText="1"/>
    </xf>
    <xf numFmtId="0" fontId="15" fillId="0" borderId="0" xfId="0" applyFont="1" applyAlignment="1">
      <alignment horizontal="center"/>
    </xf>
    <xf numFmtId="14" fontId="0" fillId="0" borderId="0" xfId="0" applyNumberFormat="1"/>
    <xf numFmtId="0" fontId="18" fillId="0" borderId="0" xfId="0" applyFont="1"/>
    <xf numFmtId="0" fontId="19" fillId="0" borderId="0" xfId="0" applyFont="1"/>
    <xf numFmtId="0" fontId="18" fillId="0" borderId="5" xfId="0" applyFont="1" applyBorder="1" applyAlignment="1">
      <alignment vertical="top" wrapText="1"/>
    </xf>
    <xf numFmtId="0" fontId="18" fillId="0" borderId="6"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0" borderId="9" xfId="0" applyFont="1" applyBorder="1" applyAlignment="1">
      <alignment vertical="top" wrapText="1"/>
    </xf>
    <xf numFmtId="0" fontId="17" fillId="0" borderId="6" xfId="0" applyFont="1" applyBorder="1" applyAlignment="1">
      <alignment vertical="top" wrapText="1"/>
    </xf>
    <xf numFmtId="0" fontId="17" fillId="0" borderId="5" xfId="0" applyFont="1" applyBorder="1" applyAlignment="1">
      <alignment vertical="top" wrapText="1"/>
    </xf>
    <xf numFmtId="0" fontId="23" fillId="0" borderId="5" xfId="0" applyFont="1" applyBorder="1" applyAlignment="1">
      <alignment vertical="top" wrapText="1"/>
    </xf>
    <xf numFmtId="0" fontId="24" fillId="0" borderId="6" xfId="0" applyFont="1" applyBorder="1" applyAlignment="1">
      <alignment vertical="top" wrapText="1"/>
    </xf>
    <xf numFmtId="0" fontId="25" fillId="0" borderId="8" xfId="0" applyFont="1" applyBorder="1" applyAlignment="1">
      <alignment horizontal="left" vertical="top" wrapText="1" indent="2"/>
    </xf>
    <xf numFmtId="0" fontId="24" fillId="0" borderId="8" xfId="0" applyFont="1" applyBorder="1" applyAlignment="1">
      <alignment horizontal="left" vertical="top" wrapText="1" indent="2"/>
    </xf>
    <xf numFmtId="0" fontId="23" fillId="0" borderId="8" xfId="0" applyFont="1" applyBorder="1" applyAlignment="1">
      <alignment horizontal="left" vertical="top" wrapText="1" indent="2"/>
    </xf>
    <xf numFmtId="0" fontId="0" fillId="0" borderId="6" xfId="0" applyBorder="1" applyAlignment="1">
      <alignment vertical="top" wrapText="1"/>
    </xf>
    <xf numFmtId="0" fontId="23" fillId="4" borderId="5" xfId="0" applyFont="1" applyFill="1" applyBorder="1" applyAlignment="1">
      <alignment vertical="top" wrapText="1"/>
    </xf>
    <xf numFmtId="0" fontId="17" fillId="4" borderId="6" xfId="0" applyFont="1" applyFill="1" applyBorder="1" applyAlignment="1">
      <alignment vertical="top" wrapText="1"/>
    </xf>
    <xf numFmtId="0" fontId="23" fillId="4" borderId="9" xfId="0" applyFont="1" applyFill="1" applyBorder="1" applyAlignment="1">
      <alignment vertical="top" wrapText="1"/>
    </xf>
    <xf numFmtId="0" fontId="17" fillId="0" borderId="0" xfId="0" applyFont="1"/>
    <xf numFmtId="0" fontId="23" fillId="5" borderId="10" xfId="0" applyFont="1" applyFill="1" applyBorder="1" applyAlignment="1">
      <alignment vertical="top" wrapText="1"/>
    </xf>
    <xf numFmtId="0" fontId="17" fillId="5" borderId="11" xfId="0" applyFont="1" applyFill="1" applyBorder="1" applyAlignment="1">
      <alignment vertical="top" wrapText="1"/>
    </xf>
    <xf numFmtId="0" fontId="23" fillId="5" borderId="5" xfId="0" applyFont="1" applyFill="1" applyBorder="1" applyAlignment="1">
      <alignment vertical="top" wrapText="1"/>
    </xf>
    <xf numFmtId="0" fontId="17" fillId="5" borderId="6" xfId="0" applyFont="1" applyFill="1" applyBorder="1" applyAlignment="1">
      <alignment vertical="top" wrapText="1"/>
    </xf>
    <xf numFmtId="0" fontId="17" fillId="0" borderId="10" xfId="0" applyFont="1" applyBorder="1" applyAlignment="1">
      <alignment vertical="top" wrapText="1"/>
    </xf>
    <xf numFmtId="0" fontId="24" fillId="0" borderId="0" xfId="0" applyFont="1"/>
    <xf numFmtId="0" fontId="7" fillId="0" borderId="0" xfId="0" applyFont="1" applyAlignment="1">
      <alignment wrapText="1"/>
    </xf>
    <xf numFmtId="0" fontId="0" fillId="0" borderId="0" xfId="0" applyAlignment="1" applyProtection="1">
      <alignment wrapText="1"/>
      <protection locked="0"/>
    </xf>
    <xf numFmtId="0" fontId="12" fillId="0" borderId="0" xfId="0" applyFont="1" applyAlignment="1">
      <alignment wrapText="1"/>
    </xf>
    <xf numFmtId="0" fontId="27" fillId="0" borderId="0" xfId="0" applyFont="1" applyAlignment="1">
      <alignment wrapText="1"/>
    </xf>
    <xf numFmtId="0" fontId="5" fillId="0" borderId="0" xfId="0" applyFont="1" applyAlignment="1">
      <alignment wrapText="1"/>
    </xf>
    <xf numFmtId="0" fontId="0" fillId="0" borderId="0" xfId="0" applyAlignment="1">
      <alignment wrapText="1"/>
    </xf>
    <xf numFmtId="0" fontId="1" fillId="0" borderId="0" xfId="0" applyFont="1" applyAlignment="1">
      <alignment wrapText="1"/>
    </xf>
    <xf numFmtId="0" fontId="18" fillId="4" borderId="12" xfId="0" applyFont="1" applyFill="1" applyBorder="1" applyAlignment="1">
      <alignment horizontal="center" vertical="top" wrapText="1"/>
    </xf>
    <xf numFmtId="0" fontId="18" fillId="4" borderId="13" xfId="0" applyFont="1" applyFill="1" applyBorder="1" applyAlignment="1">
      <alignment horizontal="center" vertical="top" wrapText="1"/>
    </xf>
    <xf numFmtId="0" fontId="18" fillId="4" borderId="14" xfId="0" applyFont="1" applyFill="1" applyBorder="1" applyAlignment="1">
      <alignment horizontal="center" vertical="top" wrapText="1"/>
    </xf>
    <xf numFmtId="0" fontId="18" fillId="4" borderId="15" xfId="0" applyFont="1" applyFill="1" applyBorder="1" applyAlignment="1">
      <alignment horizontal="center" vertical="top" wrapText="1"/>
    </xf>
    <xf numFmtId="0" fontId="17" fillId="4" borderId="7" xfId="0" applyFont="1" applyFill="1" applyBorder="1" applyAlignment="1">
      <alignment vertical="top" wrapText="1"/>
    </xf>
    <xf numFmtId="0" fontId="17" fillId="4" borderId="16" xfId="0" applyFont="1" applyFill="1" applyBorder="1" applyAlignment="1">
      <alignment vertical="top" wrapText="1"/>
    </xf>
    <xf numFmtId="0" fontId="17" fillId="0" borderId="0" xfId="0" applyFont="1" applyAlignment="1"/>
    <xf numFmtId="0" fontId="17" fillId="0" borderId="0" xfId="0" applyFont="1" applyAlignment="1">
      <alignment wrapText="1"/>
    </xf>
    <xf numFmtId="0" fontId="26" fillId="0" borderId="0" xfId="0" applyFont="1" applyAlignment="1">
      <alignment wrapText="1"/>
    </xf>
    <xf numFmtId="0" fontId="17" fillId="0" borderId="7" xfId="0" applyFont="1" applyBorder="1" applyAlignment="1">
      <alignment vertical="top" wrapText="1"/>
    </xf>
    <xf numFmtId="0" fontId="17" fillId="0" borderId="9" xfId="0" applyFont="1" applyBorder="1" applyAlignment="1">
      <alignment vertical="top" wrapText="1"/>
    </xf>
    <xf numFmtId="0" fontId="17" fillId="0" borderId="16" xfId="0" applyFont="1" applyBorder="1" applyAlignment="1">
      <alignment vertical="top" wrapText="1"/>
    </xf>
    <xf numFmtId="0" fontId="17" fillId="0" borderId="5" xfId="0" applyFont="1" applyBorder="1" applyAlignment="1">
      <alignment vertical="top" wrapText="1"/>
    </xf>
    <xf numFmtId="0" fontId="17" fillId="4" borderId="17" xfId="0" applyFont="1" applyFill="1" applyBorder="1" applyAlignment="1">
      <alignment vertical="top" wrapText="1"/>
    </xf>
    <xf numFmtId="0" fontId="17" fillId="4" borderId="18" xfId="0" applyFont="1" applyFill="1" applyBorder="1" applyAlignment="1">
      <alignment vertical="top" wrapText="1"/>
    </xf>
    <xf numFmtId="0" fontId="17" fillId="0" borderId="0" xfId="0" applyFont="1"/>
    <xf numFmtId="0" fontId="17" fillId="0" borderId="0" xfId="0" applyFont="1" applyAlignment="1">
      <alignment horizontal="justify"/>
    </xf>
    <xf numFmtId="0" fontId="18" fillId="0" borderId="19" xfId="0" applyFont="1" applyBorder="1"/>
    <xf numFmtId="0" fontId="17" fillId="0" borderId="20" xfId="0" applyFont="1" applyBorder="1" applyAlignment="1">
      <alignment vertical="top" wrapText="1"/>
    </xf>
    <xf numFmtId="0" fontId="20" fillId="0" borderId="0" xfId="0" applyFont="1" applyAlignment="1">
      <alignment horizontal="left"/>
    </xf>
    <xf numFmtId="0" fontId="20" fillId="0" borderId="0" xfId="0" applyFont="1" applyAlignment="1">
      <alignment horizontal="justify"/>
    </xf>
    <xf numFmtId="0" fontId="17" fillId="0" borderId="0" xfId="0" applyFont="1" applyAlignment="1">
      <alignment horizontal="left"/>
    </xf>
    <xf numFmtId="0" fontId="22" fillId="0" borderId="0" xfId="0" applyFont="1" applyAlignment="1">
      <alignment horizontal="center"/>
    </xf>
    <xf numFmtId="0" fontId="18" fillId="0" borderId="0" xfId="0" applyFont="1"/>
    <xf numFmtId="0" fontId="19" fillId="0" borderId="0" xfId="0" applyFont="1"/>
    <xf numFmtId="0" fontId="16" fillId="1" borderId="0" xfId="0" applyFont="1" applyFill="1" applyAlignment="1">
      <alignment horizontal="justify"/>
    </xf>
    <xf numFmtId="0" fontId="14" fillId="0" borderId="0" xfId="0" applyFont="1" applyAlignment="1">
      <alignment horizontal="center"/>
    </xf>
    <xf numFmtId="0" fontId="15" fillId="0" borderId="0" xfId="0" applyFont="1" applyAlignment="1">
      <alignment horizontal="center"/>
    </xf>
    <xf numFmtId="0" fontId="6"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ZA" sz="900" b="1" i="0" u="none" strike="noStrike" baseline="0">
                <a:solidFill>
                  <a:srgbClr val="000000"/>
                </a:solidFill>
                <a:latin typeface="Arial"/>
                <a:ea typeface="Arial"/>
                <a:cs typeface="Arial"/>
              </a:defRPr>
            </a:pPr>
            <a:r>
              <a:rPr lang="en-ZA"/>
              <a:t>Debt Type</a:t>
            </a:r>
          </a:p>
        </c:rich>
      </c:tx>
      <c:layout>
        <c:manualLayout>
          <c:xMode val="edge"/>
          <c:yMode val="edge"/>
          <c:x val="0.13392880577427821"/>
          <c:y val="2.090592334494774E-2"/>
        </c:manualLayout>
      </c:layout>
      <c:overlay val="0"/>
      <c:spPr>
        <a:noFill/>
        <a:ln w="25400">
          <a:noFill/>
        </a:ln>
      </c:spPr>
    </c:title>
    <c:autoTitleDeleted val="0"/>
    <c:plotArea>
      <c:layout>
        <c:manualLayout>
          <c:layoutTarget val="inner"/>
          <c:xMode val="edge"/>
          <c:yMode val="edge"/>
          <c:x val="8.035723043957349E-2"/>
          <c:y val="0.14285714285714363"/>
          <c:w val="0.20982165725888577"/>
          <c:h val="0.32752613240418132"/>
        </c:manualLayout>
      </c:layout>
      <c:pieChart>
        <c:varyColors val="1"/>
        <c:ser>
          <c:idx val="0"/>
          <c:order val="0"/>
          <c:tx>
            <c:strRef>
              <c:f>Graphs!$A$4</c:f>
              <c:strCache>
                <c:ptCount val="1"/>
                <c:pt idx="0">
                  <c:v>Debt Type</c:v>
                </c:pt>
              </c:strCache>
            </c:strRef>
          </c:tx>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Graphs!$A$5:$A$18</c:f>
              <c:strCache>
                <c:ptCount val="14"/>
                <c:pt idx="0">
                  <c:v>ST - Bank Overdraft (01)</c:v>
                </c:pt>
                <c:pt idx="1">
                  <c:v>ST - Other Short-Term Loans (02)</c:v>
                </c:pt>
                <c:pt idx="2">
                  <c:v>ST - Marketable Bonds (03)</c:v>
                </c:pt>
                <c:pt idx="3">
                  <c:v>ST - Non-Marketable Bonds (04)</c:v>
                </c:pt>
                <c:pt idx="4">
                  <c:v>ST - Bankers Acceptances,etc (05)</c:v>
                </c:pt>
                <c:pt idx="5">
                  <c:v>ST - Other Securities (06)</c:v>
                </c:pt>
                <c:pt idx="6">
                  <c:v>LT - Long-Term Loans (07)</c:v>
                </c:pt>
                <c:pt idx="7">
                  <c:v>LT - Instalment Credit (08)</c:v>
                </c:pt>
                <c:pt idx="8">
                  <c:v>LT - Financial Leases (09)</c:v>
                </c:pt>
                <c:pt idx="9">
                  <c:v>LT - Finance Granted By Cap Equipm Suppl(10)</c:v>
                </c:pt>
                <c:pt idx="10">
                  <c:v>LT - Marketable Bonds (11)</c:v>
                </c:pt>
                <c:pt idx="11">
                  <c:v>LT - Non-Marketable Bonds (12)</c:v>
                </c:pt>
                <c:pt idx="12">
                  <c:v>LT - Bankers Acceptances,etc (13)</c:v>
                </c:pt>
                <c:pt idx="13">
                  <c:v>LT - Other Securities (14)</c:v>
                </c:pt>
              </c:strCache>
            </c:strRef>
          </c:cat>
          <c:val>
            <c:numRef>
              <c:f>Graphs!$B$5:$B$18</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421602787456445E-2"/>
          <c:w val="0.61383998875140611"/>
          <c:h val="0.97560975609756395"/>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orientation="landscape" horizontalDpi="-1"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ZA" sz="925" b="1" i="0" u="none" strike="noStrike" baseline="0">
                <a:solidFill>
                  <a:srgbClr val="000000"/>
                </a:solidFill>
                <a:latin typeface="Arial"/>
                <a:ea typeface="Arial"/>
                <a:cs typeface="Arial"/>
              </a:defRPr>
            </a:pPr>
            <a:r>
              <a:rPr lang="en-ZA"/>
              <a:t>Borrowing Source</a:t>
            </a:r>
          </a:p>
        </c:rich>
      </c:tx>
      <c:layout>
        <c:manualLayout>
          <c:xMode val="edge"/>
          <c:yMode val="edge"/>
          <c:x val="7.3660714285714302E-2"/>
          <c:y val="2.0833333333333412E-2"/>
        </c:manualLayout>
      </c:layout>
      <c:overlay val="0"/>
      <c:spPr>
        <a:noFill/>
        <a:ln w="25400">
          <a:noFill/>
        </a:ln>
      </c:spPr>
    </c:title>
    <c:autoTitleDeleted val="0"/>
    <c:plotArea>
      <c:layout>
        <c:manualLayout>
          <c:layoutTarget val="inner"/>
          <c:xMode val="edge"/>
          <c:yMode val="edge"/>
          <c:x val="8.035723043957349E-2"/>
          <c:y val="0.14583382783280391"/>
          <c:w val="0.20089307609893373"/>
          <c:h val="0.31250105964172226"/>
        </c:manualLayout>
      </c:layout>
      <c:pieChart>
        <c:varyColors val="1"/>
        <c:ser>
          <c:idx val="0"/>
          <c:order val="0"/>
          <c:tx>
            <c:strRef>
              <c:f>Graphs!$A$23</c:f>
              <c:strCache>
                <c:ptCount val="1"/>
                <c:pt idx="0">
                  <c:v>Borrowing Source</c:v>
                </c:pt>
              </c:strCache>
            </c:strRef>
          </c:tx>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Graphs!$A$24:$A$35</c:f>
              <c:strCache>
                <c:ptCount val="12"/>
                <c:pt idx="0">
                  <c:v>General Public (01)</c:v>
                </c:pt>
                <c:pt idx="1">
                  <c:v>Banks (02)</c:v>
                </c:pt>
                <c:pt idx="2">
                  <c:v>Development Bank of SA (03)</c:v>
                </c:pt>
                <c:pt idx="3">
                  <c:v>Infrastructure Finance Corporation (04)</c:v>
                </c:pt>
                <c:pt idx="4">
                  <c:v>Public Investment Commissioners (05)</c:v>
                </c:pt>
                <c:pt idx="5">
                  <c:v>Insurance Companies (06)</c:v>
                </c:pt>
                <c:pt idx="6">
                  <c:v>Municipal Pension Funds (07)</c:v>
                </c:pt>
                <c:pt idx="7">
                  <c:v>Other Public Pension Funds (08)</c:v>
                </c:pt>
                <c:pt idx="8">
                  <c:v>Private Pension Funds (09)</c:v>
                </c:pt>
                <c:pt idx="9">
                  <c:v>Unit Trusts (10)</c:v>
                </c:pt>
                <c:pt idx="10">
                  <c:v>Internal Funds (11)</c:v>
                </c:pt>
                <c:pt idx="11">
                  <c:v>Other Sources (12)</c:v>
                </c:pt>
              </c:strCache>
            </c:strRef>
          </c:cat>
          <c:val>
            <c:numRef>
              <c:f>Graphs!$B$24:$B$35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361111111111143E-2"/>
          <c:w val="0.61383998875140611"/>
          <c:h val="0.97222550306211764"/>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lang="en-ZA" sz="900" b="1" i="0" u="none" strike="noStrike" baseline="0">
                <a:solidFill>
                  <a:srgbClr val="000000"/>
                </a:solidFill>
                <a:latin typeface="Arial"/>
                <a:ea typeface="Arial"/>
                <a:cs typeface="Arial"/>
              </a:defRPr>
            </a:pPr>
            <a:r>
              <a:rPr lang="en-ZA"/>
              <a:t>Enhancement Feature</a:t>
            </a:r>
          </a:p>
        </c:rich>
      </c:tx>
      <c:layout>
        <c:manualLayout>
          <c:xMode val="edge"/>
          <c:yMode val="edge"/>
          <c:x val="4.9107142857142912E-2"/>
          <c:y val="3.1141868512110888E-2"/>
        </c:manualLayout>
      </c:layout>
      <c:overlay val="0"/>
      <c:spPr>
        <a:noFill/>
        <a:ln w="25400">
          <a:noFill/>
        </a:ln>
      </c:spPr>
    </c:title>
    <c:autoTitleDeleted val="0"/>
    <c:plotArea>
      <c:layout>
        <c:manualLayout>
          <c:layoutTarget val="inner"/>
          <c:xMode val="edge"/>
          <c:yMode val="edge"/>
          <c:x val="8.035723043957349E-2"/>
          <c:y val="0.17647088639247488"/>
          <c:w val="0.18973234964899383"/>
          <c:h val="0.29411814398745889"/>
        </c:manualLayout>
      </c:layout>
      <c:pieChart>
        <c:varyColors val="1"/>
        <c:ser>
          <c:idx val="0"/>
          <c:order val="0"/>
          <c:tx>
            <c:strRef>
              <c:f>Graphs!$A$43</c:f>
              <c:strCache>
                <c:ptCount val="1"/>
                <c:pt idx="0">
                  <c:v>Enhancement Feature</c:v>
                </c:pt>
              </c:strCache>
            </c:strRef>
          </c:tx>
          <c:spPr>
            <a:ln w="12700">
              <a:solidFill>
                <a:srgbClr val="000000"/>
              </a:solidFill>
              <a:prstDash val="solid"/>
            </a:ln>
          </c:spPr>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Graphs!$A$44:$A$49</c:f>
              <c:strCache>
                <c:ptCount val="6"/>
                <c:pt idx="0">
                  <c:v>Guarantees (01)</c:v>
                </c:pt>
                <c:pt idx="1">
                  <c:v>Asset or Revenue Pledges (02)</c:v>
                </c:pt>
                <c:pt idx="2">
                  <c:v>Bond Insurance (03)</c:v>
                </c:pt>
                <c:pt idx="3">
                  <c:v>Reserve or Sinking Funds (04)</c:v>
                </c:pt>
                <c:pt idx="4">
                  <c:v>Other Enhancement features (05)</c:v>
                </c:pt>
                <c:pt idx="5">
                  <c:v>None (06)</c:v>
                </c:pt>
              </c:strCache>
            </c:strRef>
          </c:cat>
          <c:val>
            <c:numRef>
              <c:f>Graphs!$B$44:$B$49</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301038062283745E-2"/>
          <c:w val="0.61383998875140611"/>
          <c:h val="0.96885994786983864"/>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lang="en-ZA" sz="1000" b="1" i="0" u="none" strike="noStrike" baseline="0">
                <a:solidFill>
                  <a:srgbClr val="000000"/>
                </a:solidFill>
                <a:latin typeface="Arial"/>
                <a:ea typeface="Arial"/>
                <a:cs typeface="Arial"/>
              </a:defRPr>
            </a:pPr>
            <a:r>
              <a:rPr lang="en-ZA"/>
              <a:t>Debt Raised for</a:t>
            </a:r>
          </a:p>
        </c:rich>
      </c:tx>
      <c:layout>
        <c:manualLayout>
          <c:xMode val="edge"/>
          <c:yMode val="edge"/>
          <c:x val="0.10244988864142535"/>
          <c:y val="3.1034482758620696E-2"/>
        </c:manualLayout>
      </c:layout>
      <c:overlay val="0"/>
      <c:spPr>
        <a:noFill/>
        <a:ln w="25400">
          <a:noFill/>
        </a:ln>
      </c:spPr>
    </c:title>
    <c:autoTitleDeleted val="0"/>
    <c:plotArea>
      <c:layout>
        <c:manualLayout>
          <c:layoutTarget val="inner"/>
          <c:xMode val="edge"/>
          <c:yMode val="edge"/>
          <c:x val="9.5768374164811182E-2"/>
          <c:y val="0.16206896551724198"/>
          <c:w val="0.19153674832962139"/>
          <c:h val="0.29655172413793102"/>
        </c:manualLayout>
      </c:layout>
      <c:pieChart>
        <c:varyColors val="1"/>
        <c:ser>
          <c:idx val="0"/>
          <c:order val="0"/>
          <c:tx>
            <c:strRef>
              <c:f>Graphs!$A$63</c:f>
              <c:strCache>
                <c:ptCount val="1"/>
                <c:pt idx="0">
                  <c:v>Debt Raised for</c:v>
                </c:pt>
              </c:strCache>
            </c:strRef>
          </c:tx>
          <c:spPr>
            <a:ln w="12700">
              <a:solidFill>
                <a:srgbClr val="000000"/>
              </a:solidFill>
              <a:prstDash val="solid"/>
            </a:ln>
          </c:spPr>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Lbls>
            <c:numFmt formatCode="0%" sourceLinked="0"/>
            <c:spPr>
              <a:noFill/>
              <a:ln w="25400">
                <a:noFill/>
              </a:ln>
            </c:spPr>
            <c:txPr>
              <a:bodyPr/>
              <a:lstStyle/>
              <a:p>
                <a:pPr>
                  <a:defRPr lang="en-ZA" sz="85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Graphs!$A$64:$A$67</c:f>
              <c:strCache>
                <c:ptCount val="4"/>
                <c:pt idx="0">
                  <c:v>Convert Existing Debt (01)</c:v>
                </c:pt>
                <c:pt idx="1">
                  <c:v>Capitalise Overdue Amounts (02)</c:v>
                </c:pt>
                <c:pt idx="2">
                  <c:v>Consolidation of Existing Debt (03)</c:v>
                </c:pt>
                <c:pt idx="3">
                  <c:v>New External Funding (04)</c:v>
                </c:pt>
              </c:strCache>
            </c:strRef>
          </c:cat>
          <c:val>
            <c:numRef>
              <c:f>Graphs!$B$64:$B$67</c:f>
              <c:numCache>
                <c:formatCode>#,##0</c:formatCode>
                <c:ptCount val="4"/>
                <c:pt idx="0">
                  <c:v>0</c:v>
                </c:pt>
                <c:pt idx="1">
                  <c:v>0</c:v>
                </c:pt>
                <c:pt idx="2">
                  <c:v>0</c:v>
                </c:pt>
                <c:pt idx="3">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861915367483406"/>
          <c:y val="1.7241379310344827E-2"/>
          <c:w val="0.61247216035634544"/>
          <c:h val="0.96551724137931028"/>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9525</xdr:rowOff>
    </xdr:from>
    <xdr:to>
      <xdr:col>11</xdr:col>
      <xdr:colOff>9525</xdr:colOff>
      <xdr:row>19</xdr:row>
      <xdr:rowOff>152400</xdr:rowOff>
    </xdr:to>
    <xdr:graphicFrame macro="">
      <xdr:nvGraphicFramePr>
        <xdr:cNvPr id="20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22</xdr:row>
      <xdr:rowOff>0</xdr:rowOff>
    </xdr:from>
    <xdr:to>
      <xdr:col>11</xdr:col>
      <xdr:colOff>0</xdr:colOff>
      <xdr:row>38</xdr:row>
      <xdr:rowOff>152400</xdr:rowOff>
    </xdr:to>
    <xdr:graphicFrame macro="">
      <xdr:nvGraphicFramePr>
        <xdr:cNvPr id="20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42</xdr:row>
      <xdr:rowOff>0</xdr:rowOff>
    </xdr:from>
    <xdr:to>
      <xdr:col>11</xdr:col>
      <xdr:colOff>0</xdr:colOff>
      <xdr:row>59</xdr:row>
      <xdr:rowOff>0</xdr:rowOff>
    </xdr:to>
    <xdr:graphicFrame macro="">
      <xdr:nvGraphicFramePr>
        <xdr:cNvPr id="206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62</xdr:row>
      <xdr:rowOff>0</xdr:rowOff>
    </xdr:from>
    <xdr:to>
      <xdr:col>11</xdr:col>
      <xdr:colOff>9525</xdr:colOff>
      <xdr:row>79</xdr:row>
      <xdr:rowOff>9525</xdr:rowOff>
    </xdr:to>
    <xdr:graphicFrame macro="">
      <xdr:nvGraphicFramePr>
        <xdr:cNvPr id="206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L293"/>
  <sheetViews>
    <sheetView tabSelected="1" workbookViewId="0">
      <pane xSplit="7" ySplit="10" topLeftCell="Q11" activePane="bottomRight" state="frozen"/>
      <selection pane="topRight" activeCell="H1" sqref="H1"/>
      <selection pane="bottomLeft" activeCell="A11" sqref="A11"/>
      <selection pane="bottomRight" activeCell="C13" sqref="C13"/>
    </sheetView>
  </sheetViews>
  <sheetFormatPr defaultColWidth="9" defaultRowHeight="12.75" x14ac:dyDescent="0.2"/>
  <cols>
    <col min="1" max="1" width="9" customWidth="1"/>
    <col min="2" max="2" width="11.28515625" customWidth="1"/>
    <col min="3" max="3" width="10.7109375" customWidth="1"/>
    <col min="4" max="4" width="11.28515625" style="33" customWidth="1"/>
    <col min="5" max="5" width="9.42578125" style="33" customWidth="1"/>
    <col min="6" max="6" width="5" style="33" customWidth="1"/>
    <col min="7" max="7" width="11.28515625" customWidth="1"/>
    <col min="8" max="10" width="9" customWidth="1"/>
    <col min="11" max="11" width="34.28515625" bestFit="1" customWidth="1"/>
    <col min="12" max="12" width="29.28515625" bestFit="1" customWidth="1"/>
    <col min="13" max="13" width="23" customWidth="1"/>
    <col min="14" max="14" width="38.85546875" bestFit="1" customWidth="1"/>
    <col min="15" max="15" width="36.140625" bestFit="1" customWidth="1"/>
    <col min="16" max="16" width="28.140625" customWidth="1"/>
    <col min="17" max="17" width="17.140625" customWidth="1"/>
    <col min="18" max="18" width="10.42578125" customWidth="1"/>
    <col min="19" max="19" width="15.28515625" customWidth="1"/>
    <col min="20" max="25" width="9.7109375" customWidth="1"/>
    <col min="26" max="26" width="36.7109375" hidden="1" customWidth="1"/>
    <col min="27" max="27" width="30.28515625" hidden="1" customWidth="1"/>
    <col min="28" max="28" width="23.85546875" hidden="1" customWidth="1"/>
    <col min="29" max="29" width="38.140625" hidden="1" customWidth="1"/>
    <col min="30" max="30" width="32.28515625" hidden="1" customWidth="1"/>
    <col min="31" max="32" width="9" hidden="1" customWidth="1"/>
    <col min="33" max="33" width="16.42578125" hidden="1" customWidth="1"/>
    <col min="34" max="34" width="17" hidden="1" customWidth="1"/>
    <col min="35" max="35" width="9.7109375" hidden="1" customWidth="1"/>
    <col min="36" max="36" width="15.28515625" hidden="1" customWidth="1"/>
    <col min="37" max="37" width="38" hidden="1" customWidth="1"/>
    <col min="38" max="38" width="11.85546875" style="35" hidden="1" customWidth="1"/>
  </cols>
  <sheetData>
    <row r="1" spans="1:38" x14ac:dyDescent="0.2">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row>
    <row r="2" spans="1:38" x14ac:dyDescent="0.2">
      <c r="A2" s="75" t="s">
        <v>427</v>
      </c>
      <c r="B2" s="75"/>
      <c r="C2" s="75"/>
      <c r="D2" s="75"/>
      <c r="E2" s="75"/>
      <c r="F2" s="75"/>
      <c r="G2" s="75"/>
      <c r="H2" s="75"/>
      <c r="I2" s="75"/>
      <c r="J2" s="75"/>
      <c r="K2" s="75"/>
      <c r="L2" s="75"/>
      <c r="M2" s="75"/>
      <c r="N2" s="29"/>
      <c r="O2" s="29"/>
      <c r="P2" s="29"/>
      <c r="Q2" s="29"/>
      <c r="R2" s="29"/>
      <c r="S2" s="29"/>
      <c r="T2" s="29"/>
      <c r="U2" s="29"/>
      <c r="V2" s="29"/>
      <c r="W2" s="29"/>
      <c r="X2" s="29"/>
      <c r="Y2" s="29"/>
      <c r="Z2" s="29"/>
      <c r="AA2" s="29"/>
      <c r="AB2" s="29"/>
      <c r="AC2" s="29"/>
      <c r="AD2" s="29"/>
    </row>
    <row r="3" spans="1:38" x14ac:dyDescent="0.2">
      <c r="A3" s="75" t="s">
        <v>426</v>
      </c>
      <c r="B3" s="75"/>
      <c r="C3" s="75"/>
      <c r="D3" s="75"/>
      <c r="E3" s="75"/>
      <c r="F3" s="75"/>
      <c r="G3" s="75"/>
      <c r="H3" s="75"/>
      <c r="I3" s="75"/>
      <c r="J3" s="75"/>
      <c r="K3" s="75"/>
      <c r="L3" s="75"/>
      <c r="M3" s="75"/>
      <c r="N3" s="29"/>
      <c r="O3" s="29"/>
      <c r="P3" s="29"/>
      <c r="Q3" s="29"/>
      <c r="R3" s="29"/>
      <c r="S3" s="29"/>
      <c r="T3" s="29"/>
      <c r="U3" s="29"/>
      <c r="V3" s="29"/>
      <c r="W3" s="29"/>
      <c r="X3" s="29"/>
      <c r="Y3" s="29"/>
      <c r="Z3" s="29"/>
      <c r="AA3" s="29"/>
      <c r="AB3" s="29"/>
      <c r="AC3" s="29"/>
      <c r="AD3" s="29"/>
    </row>
    <row r="4" spans="1:38" x14ac:dyDescent="0.2">
      <c r="A4" s="75" t="s">
        <v>1</v>
      </c>
      <c r="B4" s="75"/>
      <c r="C4" s="75"/>
      <c r="D4" s="75"/>
      <c r="E4" s="75"/>
      <c r="F4" s="75"/>
      <c r="G4" s="76"/>
      <c r="H4" s="76"/>
      <c r="I4" s="76"/>
      <c r="J4" s="76"/>
      <c r="K4" s="76"/>
      <c r="L4" s="76"/>
      <c r="M4" s="76"/>
      <c r="N4" s="29"/>
      <c r="O4" s="29"/>
      <c r="P4" s="29"/>
      <c r="Q4" s="29"/>
      <c r="R4" s="29"/>
      <c r="S4" s="29"/>
      <c r="T4" s="29"/>
      <c r="U4" s="29"/>
      <c r="V4" s="29"/>
      <c r="W4" s="29"/>
      <c r="X4" s="29"/>
      <c r="Y4" s="29"/>
      <c r="Z4" s="29"/>
      <c r="AA4" s="29"/>
      <c r="AB4" s="29"/>
      <c r="AC4" s="29"/>
      <c r="AD4" s="29"/>
    </row>
    <row r="5" spans="1:38" x14ac:dyDescent="0.2">
      <c r="A5" s="75" t="s">
        <v>2</v>
      </c>
      <c r="B5" s="75"/>
      <c r="C5" s="75"/>
      <c r="D5" s="75"/>
      <c r="E5" s="75"/>
      <c r="F5" s="75"/>
      <c r="G5" s="76"/>
      <c r="H5" s="76"/>
      <c r="I5" s="76"/>
      <c r="J5" s="76"/>
      <c r="K5" s="76"/>
      <c r="L5" s="76"/>
      <c r="M5" s="76"/>
      <c r="N5" s="29"/>
      <c r="O5" s="29"/>
      <c r="P5" s="29"/>
      <c r="Q5" s="29"/>
      <c r="R5" s="29"/>
      <c r="S5" s="29"/>
      <c r="T5" s="29"/>
      <c r="U5" s="29"/>
      <c r="V5" s="29"/>
      <c r="W5" s="29"/>
      <c r="X5" s="29"/>
      <c r="Y5" s="29"/>
      <c r="Z5" s="29"/>
      <c r="AA5" s="29"/>
      <c r="AB5" s="29"/>
      <c r="AC5" s="29"/>
      <c r="AD5" s="29"/>
    </row>
    <row r="6" spans="1:38" x14ac:dyDescent="0.2">
      <c r="A6" s="5" t="s">
        <v>3</v>
      </c>
      <c r="B6" s="5" t="s">
        <v>4</v>
      </c>
      <c r="C6" s="5" t="s">
        <v>5</v>
      </c>
      <c r="D6" s="31" t="s">
        <v>6</v>
      </c>
      <c r="E6" s="31"/>
      <c r="F6" s="7"/>
      <c r="K6" s="7"/>
      <c r="L6" s="7"/>
      <c r="M6" s="7"/>
      <c r="N6" s="7"/>
      <c r="O6" s="7"/>
      <c r="P6" s="7"/>
      <c r="Q6" s="7"/>
      <c r="R6" s="7"/>
      <c r="S6" s="7"/>
      <c r="T6" s="7"/>
      <c r="U6" s="29"/>
      <c r="V6" s="29"/>
      <c r="W6" s="29"/>
      <c r="X6" s="5" t="s">
        <v>405</v>
      </c>
      <c r="Y6" s="29"/>
      <c r="Z6" s="7"/>
      <c r="AA6" s="7"/>
      <c r="AB6" s="7"/>
      <c r="AC6" s="7"/>
      <c r="AD6" s="7"/>
    </row>
    <row r="7" spans="1:38" x14ac:dyDescent="0.2">
      <c r="A7" s="1" t="s">
        <v>92</v>
      </c>
      <c r="B7" s="1">
        <v>2019</v>
      </c>
      <c r="C7" s="30" t="s">
        <v>554</v>
      </c>
      <c r="D7" s="34" t="s">
        <v>35</v>
      </c>
      <c r="E7" s="31"/>
      <c r="F7" s="7"/>
      <c r="G7" s="5" t="s">
        <v>374</v>
      </c>
      <c r="H7" s="5" t="s">
        <v>397</v>
      </c>
      <c r="K7" s="7"/>
      <c r="L7" s="7"/>
      <c r="M7" s="7"/>
      <c r="N7" s="7"/>
      <c r="O7" s="7"/>
      <c r="P7" s="7"/>
      <c r="Q7" s="7"/>
      <c r="R7" s="7"/>
      <c r="S7" s="7"/>
      <c r="T7" s="7"/>
      <c r="U7" s="5" t="s">
        <v>372</v>
      </c>
      <c r="V7" s="5" t="s">
        <v>407</v>
      </c>
      <c r="W7" s="5" t="s">
        <v>409</v>
      </c>
      <c r="X7" s="5" t="s">
        <v>374</v>
      </c>
      <c r="Y7" s="5" t="s">
        <v>407</v>
      </c>
      <c r="Z7" s="7"/>
      <c r="AA7" s="7"/>
      <c r="AB7" s="7"/>
      <c r="AC7" s="7"/>
      <c r="AD7" s="7"/>
    </row>
    <row r="8" spans="1:38" x14ac:dyDescent="0.2">
      <c r="A8" s="5" t="s">
        <v>7</v>
      </c>
      <c r="B8" s="5" t="s">
        <v>3</v>
      </c>
      <c r="C8" s="5"/>
      <c r="D8" s="31" t="s">
        <v>8</v>
      </c>
      <c r="E8" s="5" t="s">
        <v>9</v>
      </c>
      <c r="F8" s="5" t="s">
        <v>22</v>
      </c>
      <c r="G8" s="5" t="s">
        <v>402</v>
      </c>
      <c r="H8" s="5" t="s">
        <v>398</v>
      </c>
      <c r="I8" s="5" t="s">
        <v>7</v>
      </c>
      <c r="J8" s="5" t="s">
        <v>401</v>
      </c>
      <c r="K8" s="5" t="s">
        <v>7</v>
      </c>
      <c r="L8" s="5" t="s">
        <v>7</v>
      </c>
      <c r="M8" s="5" t="s">
        <v>7</v>
      </c>
      <c r="N8" s="5" t="s">
        <v>7</v>
      </c>
      <c r="O8" s="5" t="s">
        <v>7</v>
      </c>
      <c r="P8" s="5" t="s">
        <v>7</v>
      </c>
      <c r="Q8" s="5" t="s">
        <v>367</v>
      </c>
      <c r="R8" s="5" t="s">
        <v>369</v>
      </c>
      <c r="S8" s="5" t="s">
        <v>371</v>
      </c>
      <c r="T8" s="5" t="s">
        <v>13</v>
      </c>
      <c r="U8" s="5" t="s">
        <v>406</v>
      </c>
      <c r="V8" s="5" t="s">
        <v>411</v>
      </c>
      <c r="W8" s="5" t="s">
        <v>408</v>
      </c>
      <c r="X8" s="5" t="s">
        <v>410</v>
      </c>
      <c r="Y8" s="5" t="s">
        <v>413</v>
      </c>
      <c r="Z8" s="7"/>
      <c r="AA8" s="7"/>
      <c r="AB8" s="7"/>
      <c r="AC8" s="7"/>
      <c r="AD8" s="7"/>
      <c r="AJ8" s="5" t="s">
        <v>371</v>
      </c>
    </row>
    <row r="9" spans="1:38" x14ac:dyDescent="0.2">
      <c r="A9" s="5" t="s">
        <v>18</v>
      </c>
      <c r="B9" s="5" t="s">
        <v>7</v>
      </c>
      <c r="C9" s="5" t="s">
        <v>19</v>
      </c>
      <c r="D9" s="31" t="s">
        <v>20</v>
      </c>
      <c r="E9" s="5" t="s">
        <v>430</v>
      </c>
      <c r="F9" s="5" t="s">
        <v>433</v>
      </c>
      <c r="G9" s="5" t="s">
        <v>403</v>
      </c>
      <c r="H9" s="5" t="s">
        <v>399</v>
      </c>
      <c r="I9" s="5" t="s">
        <v>400</v>
      </c>
      <c r="J9" s="5" t="s">
        <v>400</v>
      </c>
      <c r="K9" s="5" t="s">
        <v>23</v>
      </c>
      <c r="L9" s="5" t="s">
        <v>24</v>
      </c>
      <c r="M9" s="5" t="s">
        <v>365</v>
      </c>
      <c r="N9" s="5" t="s">
        <v>26</v>
      </c>
      <c r="O9" s="5" t="s">
        <v>27</v>
      </c>
      <c r="P9" s="5" t="s">
        <v>28</v>
      </c>
      <c r="Q9" s="5" t="s">
        <v>368</v>
      </c>
      <c r="R9" s="5" t="s">
        <v>370</v>
      </c>
      <c r="S9" s="5" t="s">
        <v>372</v>
      </c>
      <c r="T9" s="5" t="s">
        <v>29</v>
      </c>
      <c r="U9" s="5" t="s">
        <v>30</v>
      </c>
      <c r="V9" s="5" t="s">
        <v>412</v>
      </c>
      <c r="W9" s="5" t="s">
        <v>30</v>
      </c>
      <c r="X9" s="5" t="s">
        <v>30</v>
      </c>
      <c r="Y9" s="5" t="s">
        <v>412</v>
      </c>
      <c r="Z9" s="7"/>
      <c r="AA9" s="7"/>
      <c r="AB9" s="7"/>
      <c r="AC9" s="7"/>
      <c r="AD9" s="7"/>
      <c r="AH9" s="5" t="s">
        <v>367</v>
      </c>
      <c r="AI9" s="5" t="s">
        <v>369</v>
      </c>
      <c r="AJ9" s="5" t="s">
        <v>372</v>
      </c>
    </row>
    <row r="10" spans="1:38" x14ac:dyDescent="0.2">
      <c r="A10" s="5" t="s">
        <v>35</v>
      </c>
      <c r="B10" s="5" t="s">
        <v>36</v>
      </c>
      <c r="C10" s="5" t="s">
        <v>37</v>
      </c>
      <c r="D10" s="31" t="s">
        <v>37</v>
      </c>
      <c r="E10" s="5" t="s">
        <v>431</v>
      </c>
      <c r="F10" s="5" t="s">
        <v>404</v>
      </c>
      <c r="G10" s="5" t="s">
        <v>42</v>
      </c>
      <c r="H10" s="31" t="s">
        <v>37</v>
      </c>
      <c r="I10" s="5" t="s">
        <v>42</v>
      </c>
      <c r="J10" s="5" t="s">
        <v>42</v>
      </c>
      <c r="K10" s="5"/>
      <c r="L10" s="5"/>
      <c r="M10" s="5"/>
      <c r="N10" s="5"/>
      <c r="O10" s="5" t="s">
        <v>40</v>
      </c>
      <c r="P10" s="5"/>
      <c r="Q10" s="5"/>
      <c r="R10" s="5"/>
      <c r="S10" s="5" t="s">
        <v>373</v>
      </c>
      <c r="T10" s="5" t="s">
        <v>41</v>
      </c>
      <c r="U10" s="5" t="s">
        <v>42</v>
      </c>
      <c r="V10" s="5" t="s">
        <v>42</v>
      </c>
      <c r="W10" s="5" t="s">
        <v>42</v>
      </c>
      <c r="X10" s="5" t="s">
        <v>42</v>
      </c>
      <c r="Y10" s="5" t="s">
        <v>42</v>
      </c>
      <c r="Z10" s="5" t="s">
        <v>23</v>
      </c>
      <c r="AA10" s="5" t="s">
        <v>24</v>
      </c>
      <c r="AB10" s="5" t="s">
        <v>365</v>
      </c>
      <c r="AC10" s="5" t="s">
        <v>26</v>
      </c>
      <c r="AD10" s="5" t="s">
        <v>28</v>
      </c>
      <c r="AH10" s="5" t="s">
        <v>368</v>
      </c>
      <c r="AI10" s="5" t="s">
        <v>370</v>
      </c>
      <c r="AJ10" s="5" t="s">
        <v>373</v>
      </c>
      <c r="AK10" s="5" t="s">
        <v>26</v>
      </c>
    </row>
    <row r="11" spans="1:38" ht="12.95" customHeight="1" x14ac:dyDescent="0.2">
      <c r="A11" s="16">
        <v>1</v>
      </c>
      <c r="B11" s="8"/>
      <c r="C11" s="37"/>
      <c r="D11" s="37"/>
      <c r="E11" s="42" t="str">
        <f>IF(C11="","",IF(D11&lt;C11,"",IF((DAYS360(C11,D11))=0,"",IF((DAYS360(C11,D11))&lt;30,"D",IF((DAYS360(C11,D11))&lt;360,"M","Y")))))</f>
        <v/>
      </c>
      <c r="F11" s="38">
        <f>IF(C11="",0,IF(D11&lt;C11,0,IF((DAYS360(C11,D11))&lt;30,(DAYS360(C11,D11)),IF((DAYS360(C11,D11))&lt;360,(DAYS360(C11,D11))/30,(DAYS360(C11,D11))/360))))</f>
        <v>0</v>
      </c>
      <c r="G11" s="39"/>
      <c r="H11" s="37"/>
      <c r="I11" s="39"/>
      <c r="J11" s="39"/>
      <c r="K11" s="8"/>
      <c r="L11" s="8"/>
      <c r="M11" s="8"/>
      <c r="N11" s="8"/>
      <c r="O11" s="8"/>
      <c r="P11" s="8"/>
      <c r="Q11" s="8"/>
      <c r="R11" s="8"/>
      <c r="S11" s="8"/>
      <c r="T11" s="11"/>
      <c r="U11" s="12"/>
      <c r="V11" s="12"/>
      <c r="W11" s="12"/>
      <c r="X11" s="12"/>
      <c r="Y11" s="13">
        <f>+V11-W11+X11</f>
        <v>0</v>
      </c>
      <c r="Z11" s="6" t="s">
        <v>43</v>
      </c>
      <c r="AA11" s="6" t="s">
        <v>44</v>
      </c>
      <c r="AB11" s="6" t="s">
        <v>45</v>
      </c>
      <c r="AC11" s="6" t="s">
        <v>46</v>
      </c>
      <c r="AD11" s="6" t="s">
        <v>47</v>
      </c>
      <c r="AE11" s="4">
        <v>2004</v>
      </c>
      <c r="AF11" s="74" t="s">
        <v>541</v>
      </c>
      <c r="AG11" t="str">
        <f>CONCATENATE(A7,"_BM_",B7,"_",LEFT(C7,2))</f>
        <v>DC16_BM_2019_Q1</v>
      </c>
      <c r="AH11" s="35" t="s">
        <v>436</v>
      </c>
      <c r="AI11" s="35" t="s">
        <v>375</v>
      </c>
      <c r="AJ11" s="35" t="s">
        <v>377</v>
      </c>
      <c r="AK11" s="6" t="s">
        <v>46</v>
      </c>
    </row>
    <row r="12" spans="1:38" ht="12.95" customHeight="1" x14ac:dyDescent="0.2">
      <c r="A12" s="16">
        <v>2</v>
      </c>
      <c r="B12" s="8"/>
      <c r="C12" s="37"/>
      <c r="D12" s="37"/>
      <c r="E12" s="42" t="str">
        <f>IF(C12="","",IF(D12&lt;C12,"",IF((DAYS360(C12,D12))=0,"",IF((DAYS360(C12,D12))&lt;30,"D",IF((DAYS360(C12,D12))&lt;360,"M","Y")))))</f>
        <v/>
      </c>
      <c r="F12" s="38">
        <f t="shared" ref="F12:F75" si="0">IF(C12="",0,IF(D12&lt;C12,0,IF((DAYS360(C12,D12))&lt;30,(DAYS360(C12,D12)),IF((DAYS360(C12,D12))&lt;360,(DAYS360(C12,D12))/30,(DAYS360(C12,D12))/360))))</f>
        <v>0</v>
      </c>
      <c r="G12" s="39"/>
      <c r="H12" s="37"/>
      <c r="I12" s="39"/>
      <c r="J12" s="39"/>
      <c r="K12" s="8"/>
      <c r="L12" s="8"/>
      <c r="M12" s="8"/>
      <c r="N12" s="8"/>
      <c r="O12" s="8"/>
      <c r="P12" s="8"/>
      <c r="Q12" s="8"/>
      <c r="R12" s="8"/>
      <c r="S12" s="8"/>
      <c r="T12" s="11"/>
      <c r="U12" s="12"/>
      <c r="V12" s="12"/>
      <c r="W12" s="12"/>
      <c r="X12" s="12"/>
      <c r="Y12" s="12">
        <f t="shared" ref="Y12:Y75" si="1">+V12-W12+X12</f>
        <v>0</v>
      </c>
      <c r="Z12" s="6" t="s">
        <v>48</v>
      </c>
      <c r="AA12" s="6" t="s">
        <v>49</v>
      </c>
      <c r="AB12" s="6" t="s">
        <v>50</v>
      </c>
      <c r="AC12" s="6" t="s">
        <v>51</v>
      </c>
      <c r="AD12" s="6" t="s">
        <v>52</v>
      </c>
      <c r="AE12" s="4">
        <v>2005</v>
      </c>
      <c r="AF12" s="74" t="s">
        <v>542</v>
      </c>
      <c r="AH12" s="35" t="s">
        <v>437</v>
      </c>
      <c r="AI12" s="35" t="s">
        <v>376</v>
      </c>
      <c r="AJ12" s="35" t="s">
        <v>378</v>
      </c>
      <c r="AK12" s="6" t="s">
        <v>51</v>
      </c>
      <c r="AL12" s="35" t="s">
        <v>384</v>
      </c>
    </row>
    <row r="13" spans="1:38" ht="12.95" customHeight="1" x14ac:dyDescent="0.2">
      <c r="A13" s="16">
        <v>3</v>
      </c>
      <c r="B13" s="8"/>
      <c r="C13" s="37"/>
      <c r="D13" s="37"/>
      <c r="E13" s="42" t="str">
        <f>IF(C13="","",IF(D13&lt;C13,"",IF((DAYS360(C13,D13))=0,"",IF((DAYS360(C13,D13))&lt;30,"D",IF((DAYS360(C13,D13))&lt;360,"M","Y")))))</f>
        <v/>
      </c>
      <c r="F13" s="38">
        <f t="shared" si="0"/>
        <v>0</v>
      </c>
      <c r="G13" s="39"/>
      <c r="H13" s="37"/>
      <c r="I13" s="39"/>
      <c r="J13" s="39"/>
      <c r="K13" s="8"/>
      <c r="L13" s="8"/>
      <c r="M13" s="8"/>
      <c r="N13" s="8"/>
      <c r="O13" s="8"/>
      <c r="P13" s="8"/>
      <c r="Q13" s="8"/>
      <c r="R13" s="8"/>
      <c r="S13" s="8"/>
      <c r="T13" s="11"/>
      <c r="U13" s="12"/>
      <c r="V13" s="12"/>
      <c r="W13" s="12"/>
      <c r="X13" s="12"/>
      <c r="Y13" s="12">
        <f t="shared" si="1"/>
        <v>0</v>
      </c>
      <c r="Z13" s="6" t="s">
        <v>67</v>
      </c>
      <c r="AA13" s="6" t="s">
        <v>54</v>
      </c>
      <c r="AB13" s="6" t="s">
        <v>55</v>
      </c>
      <c r="AC13" s="6" t="s">
        <v>56</v>
      </c>
      <c r="AD13" s="6" t="s">
        <v>57</v>
      </c>
      <c r="AE13" s="4">
        <v>2006</v>
      </c>
      <c r="AF13" s="74" t="s">
        <v>86</v>
      </c>
      <c r="AH13" s="35" t="s">
        <v>380</v>
      </c>
      <c r="AI13" s="35"/>
      <c r="AJ13" s="35" t="s">
        <v>379</v>
      </c>
      <c r="AK13" s="6" t="s">
        <v>51</v>
      </c>
      <c r="AL13" s="35" t="s">
        <v>385</v>
      </c>
    </row>
    <row r="14" spans="1:38" ht="12.95" customHeight="1" x14ac:dyDescent="0.2">
      <c r="A14" s="16">
        <v>4</v>
      </c>
      <c r="B14" s="8"/>
      <c r="C14" s="37"/>
      <c r="D14" s="37"/>
      <c r="E14" s="42" t="str">
        <f t="shared" ref="E14:E77" si="2">IF(C14="","",IF(D14&lt;C14,"",IF((DAYS360(C14,D14))=0,"",IF((DAYS360(C14,D14))&lt;30,"D",IF((DAYS360(C14,D14))&lt;360,"M","Y")))))</f>
        <v/>
      </c>
      <c r="F14" s="38">
        <f t="shared" si="0"/>
        <v>0</v>
      </c>
      <c r="G14" s="39"/>
      <c r="H14" s="37"/>
      <c r="I14" s="39"/>
      <c r="J14" s="39"/>
      <c r="K14" s="8"/>
      <c r="L14" s="8"/>
      <c r="M14" s="8"/>
      <c r="N14" s="8"/>
      <c r="O14" s="8"/>
      <c r="P14" s="8"/>
      <c r="Q14" s="8"/>
      <c r="R14" s="8"/>
      <c r="S14" s="8"/>
      <c r="T14" s="11"/>
      <c r="U14" s="12"/>
      <c r="V14" s="12"/>
      <c r="W14" s="12"/>
      <c r="X14" s="12"/>
      <c r="Y14" s="12">
        <v>0</v>
      </c>
      <c r="Z14" s="6" t="s">
        <v>71</v>
      </c>
      <c r="AA14" s="6" t="s">
        <v>59</v>
      </c>
      <c r="AB14" s="6" t="s">
        <v>60</v>
      </c>
      <c r="AC14" s="6" t="s">
        <v>61</v>
      </c>
      <c r="AD14" s="6" t="s">
        <v>62</v>
      </c>
      <c r="AE14" s="4">
        <v>2007</v>
      </c>
      <c r="AF14" s="74" t="s">
        <v>87</v>
      </c>
      <c r="AJ14" s="35" t="s">
        <v>429</v>
      </c>
      <c r="AK14" s="6" t="s">
        <v>51</v>
      </c>
      <c r="AL14" s="35" t="s">
        <v>386</v>
      </c>
    </row>
    <row r="15" spans="1:38" ht="12.95" customHeight="1" x14ac:dyDescent="0.2">
      <c r="A15" s="16">
        <v>5</v>
      </c>
      <c r="B15" s="8"/>
      <c r="C15" s="37"/>
      <c r="D15" s="37"/>
      <c r="E15" s="42" t="str">
        <f t="shared" si="2"/>
        <v/>
      </c>
      <c r="F15" s="38">
        <f t="shared" si="0"/>
        <v>0</v>
      </c>
      <c r="G15" s="39"/>
      <c r="H15" s="37"/>
      <c r="I15" s="39"/>
      <c r="J15" s="39"/>
      <c r="K15" s="8"/>
      <c r="L15" s="8"/>
      <c r="M15" s="8"/>
      <c r="N15" s="8"/>
      <c r="O15" s="8"/>
      <c r="P15" s="8"/>
      <c r="Q15" s="8"/>
      <c r="R15" s="8"/>
      <c r="S15" s="8"/>
      <c r="T15" s="11"/>
      <c r="U15" s="12"/>
      <c r="V15" s="12"/>
      <c r="W15" s="12"/>
      <c r="X15" s="12"/>
      <c r="Y15" s="12">
        <v>0</v>
      </c>
      <c r="Z15" s="6" t="s">
        <v>73</v>
      </c>
      <c r="AA15" s="7" t="s">
        <v>434</v>
      </c>
      <c r="AB15" s="6" t="s">
        <v>64</v>
      </c>
      <c r="AC15" s="6" t="s">
        <v>65</v>
      </c>
      <c r="AD15" s="6" t="s">
        <v>66</v>
      </c>
      <c r="AE15" s="4">
        <v>2008</v>
      </c>
      <c r="AF15" s="74" t="s">
        <v>88</v>
      </c>
      <c r="AK15" s="6" t="s">
        <v>51</v>
      </c>
      <c r="AL15" s="35" t="s">
        <v>387</v>
      </c>
    </row>
    <row r="16" spans="1:38" ht="12.95" customHeight="1" x14ac:dyDescent="0.2">
      <c r="A16" s="16">
        <v>6</v>
      </c>
      <c r="B16" s="8"/>
      <c r="C16" s="37"/>
      <c r="D16" s="37"/>
      <c r="E16" s="42" t="str">
        <f t="shared" si="2"/>
        <v/>
      </c>
      <c r="F16" s="38">
        <f t="shared" si="0"/>
        <v>0</v>
      </c>
      <c r="G16" s="39"/>
      <c r="H16" s="37"/>
      <c r="I16" s="39"/>
      <c r="J16" s="39"/>
      <c r="K16" s="8"/>
      <c r="L16" s="8"/>
      <c r="M16" s="8"/>
      <c r="N16" s="8"/>
      <c r="O16" s="8"/>
      <c r="P16" s="8"/>
      <c r="Q16" s="8"/>
      <c r="R16" s="8"/>
      <c r="S16" s="8"/>
      <c r="T16" s="11"/>
      <c r="U16" s="12"/>
      <c r="V16" s="12"/>
      <c r="W16" s="12"/>
      <c r="X16" s="12"/>
      <c r="Y16" s="12">
        <f t="shared" si="1"/>
        <v>0</v>
      </c>
      <c r="Z16" s="6" t="s">
        <v>75</v>
      </c>
      <c r="AA16" s="7"/>
      <c r="AB16" s="6" t="s">
        <v>68</v>
      </c>
      <c r="AC16" s="6" t="s">
        <v>428</v>
      </c>
      <c r="AD16" s="6" t="s">
        <v>70</v>
      </c>
      <c r="AE16" s="4">
        <v>2009</v>
      </c>
      <c r="AF16" s="74" t="s">
        <v>89</v>
      </c>
      <c r="AK16" s="6" t="s">
        <v>51</v>
      </c>
      <c r="AL16" s="35" t="s">
        <v>396</v>
      </c>
    </row>
    <row r="17" spans="1:38" ht="12.95" customHeight="1" x14ac:dyDescent="0.2">
      <c r="A17" s="16">
        <v>7</v>
      </c>
      <c r="B17" s="8"/>
      <c r="C17" s="37"/>
      <c r="D17" s="37"/>
      <c r="E17" s="42" t="str">
        <f t="shared" si="2"/>
        <v/>
      </c>
      <c r="F17" s="38">
        <f t="shared" si="0"/>
        <v>0</v>
      </c>
      <c r="G17" s="39"/>
      <c r="H17" s="37"/>
      <c r="I17" s="39"/>
      <c r="J17" s="39"/>
      <c r="K17" s="8"/>
      <c r="L17" s="8"/>
      <c r="M17" s="8"/>
      <c r="N17" s="8"/>
      <c r="O17" s="8"/>
      <c r="P17" s="8"/>
      <c r="Q17" s="8"/>
      <c r="R17" s="8"/>
      <c r="S17" s="8"/>
      <c r="T17" s="11"/>
      <c r="U17" s="12"/>
      <c r="V17" s="12"/>
      <c r="W17" s="12"/>
      <c r="X17" s="12"/>
      <c r="Y17" s="12">
        <f t="shared" si="1"/>
        <v>0</v>
      </c>
      <c r="Z17" s="6" t="s">
        <v>84</v>
      </c>
      <c r="AA17" s="7"/>
      <c r="AB17" s="7"/>
      <c r="AC17" s="6" t="s">
        <v>72</v>
      </c>
      <c r="AD17" s="7"/>
      <c r="AE17" s="4">
        <v>2010</v>
      </c>
      <c r="AF17" s="74" t="s">
        <v>90</v>
      </c>
      <c r="AK17" s="6" t="s">
        <v>51</v>
      </c>
      <c r="AL17" s="35" t="s">
        <v>395</v>
      </c>
    </row>
    <row r="18" spans="1:38" ht="12.95" customHeight="1" x14ac:dyDescent="0.2">
      <c r="A18" s="16">
        <v>8</v>
      </c>
      <c r="B18" s="8"/>
      <c r="C18" s="37"/>
      <c r="D18" s="37"/>
      <c r="E18" s="42" t="str">
        <f t="shared" si="2"/>
        <v/>
      </c>
      <c r="F18" s="38">
        <f t="shared" si="0"/>
        <v>0</v>
      </c>
      <c r="G18" s="39"/>
      <c r="H18" s="37"/>
      <c r="I18" s="39"/>
      <c r="J18" s="39"/>
      <c r="K18" s="8"/>
      <c r="L18" s="8"/>
      <c r="M18" s="8"/>
      <c r="N18" s="8"/>
      <c r="O18" s="8"/>
      <c r="P18" s="8"/>
      <c r="Q18" s="8"/>
      <c r="R18" s="8"/>
      <c r="S18" s="8"/>
      <c r="T18" s="11"/>
      <c r="U18" s="12"/>
      <c r="V18" s="12"/>
      <c r="W18" s="12"/>
      <c r="X18" s="12"/>
      <c r="Y18" s="12">
        <f t="shared" si="1"/>
        <v>0</v>
      </c>
      <c r="Z18" s="6"/>
      <c r="AA18" s="7"/>
      <c r="AB18" s="7"/>
      <c r="AC18" s="6" t="s">
        <v>74</v>
      </c>
      <c r="AD18" s="7"/>
      <c r="AE18" s="4">
        <v>2011</v>
      </c>
      <c r="AF18" s="74" t="s">
        <v>91</v>
      </c>
      <c r="AK18" s="6" t="s">
        <v>56</v>
      </c>
      <c r="AL18" s="35" t="s">
        <v>381</v>
      </c>
    </row>
    <row r="19" spans="1:38" ht="12.95" customHeight="1" x14ac:dyDescent="0.2">
      <c r="A19" s="16">
        <v>9</v>
      </c>
      <c r="B19" s="8"/>
      <c r="C19" s="37"/>
      <c r="D19" s="37"/>
      <c r="E19" s="42" t="str">
        <f t="shared" si="2"/>
        <v/>
      </c>
      <c r="F19" s="38">
        <f t="shared" si="0"/>
        <v>0</v>
      </c>
      <c r="G19" s="39"/>
      <c r="H19" s="37"/>
      <c r="I19" s="39"/>
      <c r="J19" s="39"/>
      <c r="K19" s="8"/>
      <c r="L19" s="8"/>
      <c r="M19" s="8"/>
      <c r="N19" s="8"/>
      <c r="O19" s="8"/>
      <c r="P19" s="8"/>
      <c r="Q19" s="8"/>
      <c r="R19" s="8"/>
      <c r="S19" s="8"/>
      <c r="T19" s="11"/>
      <c r="U19" s="12"/>
      <c r="V19" s="12"/>
      <c r="W19" s="12"/>
      <c r="X19" s="12"/>
      <c r="Y19" s="12">
        <f t="shared" si="1"/>
        <v>0</v>
      </c>
      <c r="Z19" s="6"/>
      <c r="AA19" s="7"/>
      <c r="AB19" s="7"/>
      <c r="AC19" s="6" t="s">
        <v>78</v>
      </c>
      <c r="AD19" s="7"/>
      <c r="AE19" s="4">
        <v>2012</v>
      </c>
      <c r="AF19" s="74" t="s">
        <v>92</v>
      </c>
      <c r="AK19" s="6" t="s">
        <v>61</v>
      </c>
      <c r="AL19" s="35" t="s">
        <v>382</v>
      </c>
    </row>
    <row r="20" spans="1:38" ht="12.95" customHeight="1" x14ac:dyDescent="0.2">
      <c r="A20" s="16">
        <v>10</v>
      </c>
      <c r="B20" s="8"/>
      <c r="C20" s="37"/>
      <c r="D20" s="37"/>
      <c r="E20" s="42" t="str">
        <f t="shared" si="2"/>
        <v/>
      </c>
      <c r="F20" s="38">
        <f t="shared" si="0"/>
        <v>0</v>
      </c>
      <c r="G20" s="39"/>
      <c r="H20" s="37"/>
      <c r="I20" s="39"/>
      <c r="J20" s="39"/>
      <c r="K20" s="8"/>
      <c r="L20" s="8"/>
      <c r="M20" s="8"/>
      <c r="N20" s="8"/>
      <c r="O20" s="8"/>
      <c r="P20" s="8"/>
      <c r="Q20" s="8"/>
      <c r="R20" s="8"/>
      <c r="S20" s="8"/>
      <c r="T20" s="11"/>
      <c r="U20" s="12"/>
      <c r="V20" s="12"/>
      <c r="W20" s="12"/>
      <c r="X20" s="12"/>
      <c r="Y20" s="12">
        <f t="shared" si="1"/>
        <v>0</v>
      </c>
      <c r="AA20" s="7"/>
      <c r="AB20" s="7"/>
      <c r="AC20" s="6" t="s">
        <v>80</v>
      </c>
      <c r="AD20" s="7"/>
      <c r="AE20" s="4">
        <v>2013</v>
      </c>
      <c r="AF20" s="74" t="s">
        <v>94</v>
      </c>
      <c r="AK20" s="6" t="s">
        <v>65</v>
      </c>
      <c r="AL20" s="35" t="s">
        <v>383</v>
      </c>
    </row>
    <row r="21" spans="1:38" ht="12.95" customHeight="1" x14ac:dyDescent="0.2">
      <c r="A21" s="16">
        <v>11</v>
      </c>
      <c r="B21" s="8"/>
      <c r="C21" s="37"/>
      <c r="D21" s="37"/>
      <c r="E21" s="42" t="str">
        <f t="shared" si="2"/>
        <v/>
      </c>
      <c r="F21" s="38">
        <f t="shared" si="0"/>
        <v>0</v>
      </c>
      <c r="G21" s="39"/>
      <c r="H21" s="37"/>
      <c r="I21" s="39"/>
      <c r="J21" s="39"/>
      <c r="K21" s="8"/>
      <c r="L21" s="8"/>
      <c r="M21" s="8"/>
      <c r="N21" s="8"/>
      <c r="O21" s="8"/>
      <c r="P21" s="8"/>
      <c r="Q21" s="8"/>
      <c r="R21" s="8"/>
      <c r="S21" s="8"/>
      <c r="T21" s="11"/>
      <c r="U21" s="12"/>
      <c r="V21" s="12"/>
      <c r="W21" s="12"/>
      <c r="X21" s="12"/>
      <c r="Y21" s="12">
        <f t="shared" si="1"/>
        <v>0</v>
      </c>
      <c r="AA21" s="7"/>
      <c r="AB21" s="7"/>
      <c r="AC21" s="6" t="s">
        <v>82</v>
      </c>
      <c r="AD21" s="7"/>
      <c r="AE21" s="4">
        <v>2014</v>
      </c>
      <c r="AF21" s="74" t="s">
        <v>95</v>
      </c>
      <c r="AK21" s="6" t="s">
        <v>428</v>
      </c>
      <c r="AL21" s="35" t="s">
        <v>391</v>
      </c>
    </row>
    <row r="22" spans="1:38" ht="12.95" customHeight="1" x14ac:dyDescent="0.2">
      <c r="A22" s="16">
        <v>12</v>
      </c>
      <c r="B22" s="8"/>
      <c r="C22" s="37"/>
      <c r="D22" s="37"/>
      <c r="E22" s="42" t="str">
        <f t="shared" si="2"/>
        <v/>
      </c>
      <c r="F22" s="38">
        <f t="shared" si="0"/>
        <v>0</v>
      </c>
      <c r="G22" s="39"/>
      <c r="H22" s="37"/>
      <c r="I22" s="39"/>
      <c r="J22" s="39"/>
      <c r="K22" s="8"/>
      <c r="L22" s="8"/>
      <c r="M22" s="8"/>
      <c r="N22" s="8"/>
      <c r="O22" s="8"/>
      <c r="P22" s="8"/>
      <c r="Q22" s="8"/>
      <c r="R22" s="8"/>
      <c r="S22" s="8"/>
      <c r="T22" s="11"/>
      <c r="U22" s="12"/>
      <c r="V22" s="12"/>
      <c r="W22" s="12"/>
      <c r="X22" s="12"/>
      <c r="Y22" s="12">
        <f t="shared" si="1"/>
        <v>0</v>
      </c>
      <c r="AA22" s="7"/>
      <c r="AB22" s="7"/>
      <c r="AD22" s="7"/>
      <c r="AE22" s="4">
        <v>2015</v>
      </c>
      <c r="AF22" s="74" t="s">
        <v>96</v>
      </c>
      <c r="AK22" s="6" t="s">
        <v>428</v>
      </c>
      <c r="AL22" s="35" t="s">
        <v>390</v>
      </c>
    </row>
    <row r="23" spans="1:38" ht="12.95" customHeight="1" x14ac:dyDescent="0.2">
      <c r="A23" s="16">
        <v>13</v>
      </c>
      <c r="B23" s="8"/>
      <c r="C23" s="37"/>
      <c r="D23" s="37"/>
      <c r="E23" s="42" t="str">
        <f t="shared" si="2"/>
        <v/>
      </c>
      <c r="F23" s="38">
        <f t="shared" si="0"/>
        <v>0</v>
      </c>
      <c r="G23" s="39"/>
      <c r="H23" s="37"/>
      <c r="I23" s="39"/>
      <c r="J23" s="39"/>
      <c r="K23" s="8"/>
      <c r="L23" s="8"/>
      <c r="M23" s="8"/>
      <c r="N23" s="8"/>
      <c r="O23" s="8"/>
      <c r="P23" s="8"/>
      <c r="Q23" s="8"/>
      <c r="R23" s="8"/>
      <c r="S23" s="8"/>
      <c r="T23" s="11"/>
      <c r="U23" s="12"/>
      <c r="V23" s="12"/>
      <c r="W23" s="12"/>
      <c r="X23" s="12"/>
      <c r="Y23" s="12">
        <f t="shared" si="1"/>
        <v>0</v>
      </c>
      <c r="AA23" s="7"/>
      <c r="AB23" s="7"/>
      <c r="AC23" s="7"/>
      <c r="AD23" s="7"/>
      <c r="AE23" s="4">
        <v>2016</v>
      </c>
      <c r="AF23" s="74" t="s">
        <v>97</v>
      </c>
      <c r="AK23" s="6" t="s">
        <v>428</v>
      </c>
      <c r="AL23" s="35" t="s">
        <v>389</v>
      </c>
    </row>
    <row r="24" spans="1:38" ht="12.95" customHeight="1" x14ac:dyDescent="0.2">
      <c r="A24" s="16">
        <v>14</v>
      </c>
      <c r="B24" s="8"/>
      <c r="C24" s="37"/>
      <c r="D24" s="37"/>
      <c r="E24" s="42" t="str">
        <f t="shared" si="2"/>
        <v/>
      </c>
      <c r="F24" s="38">
        <f t="shared" si="0"/>
        <v>0</v>
      </c>
      <c r="G24" s="39"/>
      <c r="H24" s="37"/>
      <c r="I24" s="39"/>
      <c r="J24" s="39"/>
      <c r="K24" s="8"/>
      <c r="L24" s="8"/>
      <c r="M24" s="8"/>
      <c r="N24" s="8"/>
      <c r="O24" s="8"/>
      <c r="P24" s="8"/>
      <c r="Q24" s="8"/>
      <c r="R24" s="8"/>
      <c r="S24" s="8"/>
      <c r="T24" s="11"/>
      <c r="U24" s="12"/>
      <c r="V24" s="12"/>
      <c r="W24" s="12"/>
      <c r="X24" s="12"/>
      <c r="Y24" s="12">
        <f t="shared" si="1"/>
        <v>0</v>
      </c>
      <c r="AA24" s="7"/>
      <c r="AB24" s="7"/>
      <c r="AC24" s="7"/>
      <c r="AD24" s="7"/>
      <c r="AE24" s="4">
        <v>2017</v>
      </c>
      <c r="AF24" s="74" t="s">
        <v>98</v>
      </c>
      <c r="AK24" s="6" t="s">
        <v>428</v>
      </c>
      <c r="AL24" s="35" t="s">
        <v>392</v>
      </c>
    </row>
    <row r="25" spans="1:38" ht="12.95" customHeight="1" x14ac:dyDescent="0.2">
      <c r="A25" s="16">
        <v>15</v>
      </c>
      <c r="B25" s="8"/>
      <c r="C25" s="37"/>
      <c r="D25" s="37"/>
      <c r="E25" s="42" t="str">
        <f t="shared" si="2"/>
        <v/>
      </c>
      <c r="F25" s="38">
        <f t="shared" si="0"/>
        <v>0</v>
      </c>
      <c r="G25" s="39"/>
      <c r="H25" s="37"/>
      <c r="I25" s="39"/>
      <c r="J25" s="39"/>
      <c r="K25" s="8"/>
      <c r="L25" s="8"/>
      <c r="M25" s="8"/>
      <c r="N25" s="8"/>
      <c r="O25" s="8"/>
      <c r="P25" s="8"/>
      <c r="Q25" s="8"/>
      <c r="R25" s="8"/>
      <c r="S25" s="8"/>
      <c r="T25" s="11"/>
      <c r="U25" s="12"/>
      <c r="V25" s="12"/>
      <c r="W25" s="12"/>
      <c r="X25" s="12"/>
      <c r="Y25" s="12">
        <f t="shared" si="1"/>
        <v>0</v>
      </c>
      <c r="Z25" s="7"/>
      <c r="AA25" s="7"/>
      <c r="AB25" s="7"/>
      <c r="AC25" s="7"/>
      <c r="AD25" s="7"/>
      <c r="AE25" s="4">
        <v>2018</v>
      </c>
      <c r="AF25" s="74" t="s">
        <v>99</v>
      </c>
      <c r="AK25" s="6" t="s">
        <v>428</v>
      </c>
      <c r="AL25" s="35" t="s">
        <v>393</v>
      </c>
    </row>
    <row r="26" spans="1:38" ht="12.95" customHeight="1" x14ac:dyDescent="0.2">
      <c r="A26" s="16">
        <v>16</v>
      </c>
      <c r="B26" s="8"/>
      <c r="C26" s="37"/>
      <c r="D26" s="37"/>
      <c r="E26" s="42" t="str">
        <f t="shared" si="2"/>
        <v/>
      </c>
      <c r="F26" s="38">
        <f t="shared" si="0"/>
        <v>0</v>
      </c>
      <c r="G26" s="39"/>
      <c r="H26" s="37"/>
      <c r="I26" s="39"/>
      <c r="J26" s="39"/>
      <c r="K26" s="8"/>
      <c r="L26" s="8"/>
      <c r="M26" s="8"/>
      <c r="N26" s="8"/>
      <c r="O26" s="8"/>
      <c r="P26" s="8"/>
      <c r="Q26" s="8"/>
      <c r="R26" s="8"/>
      <c r="S26" s="8"/>
      <c r="T26" s="11"/>
      <c r="U26" s="12"/>
      <c r="V26" s="12"/>
      <c r="W26" s="12"/>
      <c r="X26" s="12"/>
      <c r="Y26" s="12">
        <f t="shared" si="1"/>
        <v>0</v>
      </c>
      <c r="Z26" s="7"/>
      <c r="AA26" s="7"/>
      <c r="AB26" s="7"/>
      <c r="AC26" s="7"/>
      <c r="AD26" s="7"/>
      <c r="AE26" s="4">
        <v>2019</v>
      </c>
      <c r="AF26" s="74" t="s">
        <v>100</v>
      </c>
      <c r="AK26" s="6" t="s">
        <v>428</v>
      </c>
      <c r="AL26" s="35" t="s">
        <v>394</v>
      </c>
    </row>
    <row r="27" spans="1:38" ht="12.95" customHeight="1" x14ac:dyDescent="0.2">
      <c r="A27" s="16">
        <v>17</v>
      </c>
      <c r="B27" s="8"/>
      <c r="C27" s="37"/>
      <c r="D27" s="37"/>
      <c r="E27" s="42" t="str">
        <f t="shared" si="2"/>
        <v/>
      </c>
      <c r="F27" s="38">
        <f t="shared" si="0"/>
        <v>0</v>
      </c>
      <c r="G27" s="39"/>
      <c r="H27" s="37"/>
      <c r="I27" s="39"/>
      <c r="J27" s="39"/>
      <c r="K27" s="8"/>
      <c r="L27" s="8"/>
      <c r="M27" s="8"/>
      <c r="N27" s="8"/>
      <c r="O27" s="8"/>
      <c r="P27" s="8"/>
      <c r="Q27" s="8"/>
      <c r="R27" s="8"/>
      <c r="S27" s="8"/>
      <c r="T27" s="11"/>
      <c r="U27" s="12"/>
      <c r="V27" s="12"/>
      <c r="W27" s="12"/>
      <c r="X27" s="12"/>
      <c r="Y27" s="12">
        <f t="shared" si="1"/>
        <v>0</v>
      </c>
      <c r="Z27" s="6" t="s">
        <v>53</v>
      </c>
      <c r="AA27" s="7"/>
      <c r="AB27" s="7"/>
      <c r="AC27" s="7"/>
      <c r="AD27" s="7"/>
      <c r="AE27" s="4">
        <v>2020</v>
      </c>
      <c r="AF27" s="74" t="s">
        <v>101</v>
      </c>
      <c r="AK27" s="6" t="s">
        <v>72</v>
      </c>
    </row>
    <row r="28" spans="1:38" x14ac:dyDescent="0.2">
      <c r="A28" s="16">
        <v>18</v>
      </c>
      <c r="B28" s="8"/>
      <c r="C28" s="37"/>
      <c r="D28" s="37"/>
      <c r="E28" s="42" t="str">
        <f t="shared" si="2"/>
        <v/>
      </c>
      <c r="F28" s="38">
        <f t="shared" si="0"/>
        <v>0</v>
      </c>
      <c r="G28" s="39"/>
      <c r="H28" s="37"/>
      <c r="I28" s="39"/>
      <c r="J28" s="39"/>
      <c r="K28" s="8"/>
      <c r="L28" s="8"/>
      <c r="M28" s="8"/>
      <c r="N28" s="8"/>
      <c r="O28" s="8"/>
      <c r="P28" s="8"/>
      <c r="Q28" s="8"/>
      <c r="R28" s="8"/>
      <c r="S28" s="8"/>
      <c r="T28" s="11"/>
      <c r="U28" s="12"/>
      <c r="V28" s="12"/>
      <c r="W28" s="12"/>
      <c r="X28" s="12"/>
      <c r="Y28" s="12">
        <f t="shared" si="1"/>
        <v>0</v>
      </c>
      <c r="Z28" s="6" t="s">
        <v>58</v>
      </c>
      <c r="AA28" s="7"/>
      <c r="AB28" s="7"/>
      <c r="AC28" s="7"/>
      <c r="AD28" s="7"/>
      <c r="AF28" s="74" t="s">
        <v>102</v>
      </c>
      <c r="AK28" s="6" t="s">
        <v>74</v>
      </c>
    </row>
    <row r="29" spans="1:38" x14ac:dyDescent="0.2">
      <c r="A29" s="16">
        <v>19</v>
      </c>
      <c r="B29" s="8"/>
      <c r="C29" s="37"/>
      <c r="D29" s="37"/>
      <c r="E29" s="42" t="str">
        <f t="shared" si="2"/>
        <v/>
      </c>
      <c r="F29" s="38">
        <f t="shared" si="0"/>
        <v>0</v>
      </c>
      <c r="G29" s="39"/>
      <c r="H29" s="37"/>
      <c r="I29" s="39"/>
      <c r="J29" s="39"/>
      <c r="K29" s="8"/>
      <c r="L29" s="8"/>
      <c r="M29" s="8"/>
      <c r="N29" s="8"/>
      <c r="O29" s="8"/>
      <c r="P29" s="8"/>
      <c r="Q29" s="8"/>
      <c r="R29" s="8"/>
      <c r="S29" s="8"/>
      <c r="T29" s="11"/>
      <c r="U29" s="12"/>
      <c r="V29" s="12"/>
      <c r="W29" s="12"/>
      <c r="X29" s="12"/>
      <c r="Y29" s="12">
        <f t="shared" si="1"/>
        <v>0</v>
      </c>
      <c r="Z29" s="6" t="s">
        <v>79</v>
      </c>
      <c r="AA29" s="7"/>
      <c r="AB29" s="7"/>
      <c r="AC29" s="7"/>
      <c r="AD29" s="7"/>
      <c r="AF29" s="74" t="s">
        <v>103</v>
      </c>
      <c r="AK29" s="6" t="s">
        <v>78</v>
      </c>
    </row>
    <row r="30" spans="1:38" x14ac:dyDescent="0.2">
      <c r="A30" s="16">
        <v>20</v>
      </c>
      <c r="B30" s="8"/>
      <c r="C30" s="37"/>
      <c r="D30" s="37"/>
      <c r="E30" s="42" t="str">
        <f t="shared" si="2"/>
        <v/>
      </c>
      <c r="F30" s="38">
        <f t="shared" si="0"/>
        <v>0</v>
      </c>
      <c r="G30" s="39"/>
      <c r="H30" s="37"/>
      <c r="I30" s="39"/>
      <c r="J30" s="39"/>
      <c r="K30" s="8"/>
      <c r="L30" s="8"/>
      <c r="M30" s="8"/>
      <c r="N30" s="8"/>
      <c r="O30" s="8"/>
      <c r="P30" s="8"/>
      <c r="Q30" s="8"/>
      <c r="R30" s="8"/>
      <c r="S30" s="8"/>
      <c r="T30" s="11"/>
      <c r="U30" s="12"/>
      <c r="V30" s="12"/>
      <c r="W30" s="12"/>
      <c r="X30" s="12"/>
      <c r="Y30" s="12">
        <f t="shared" si="1"/>
        <v>0</v>
      </c>
      <c r="Z30" s="6" t="s">
        <v>81</v>
      </c>
      <c r="AA30" s="7"/>
      <c r="AB30" s="7"/>
      <c r="AC30" s="7"/>
      <c r="AD30" s="7"/>
      <c r="AF30" s="74" t="s">
        <v>104</v>
      </c>
      <c r="AK30" s="6" t="s">
        <v>80</v>
      </c>
    </row>
    <row r="31" spans="1:38" x14ac:dyDescent="0.2">
      <c r="A31" s="16">
        <v>21</v>
      </c>
      <c r="B31" s="8"/>
      <c r="C31" s="37"/>
      <c r="D31" s="37"/>
      <c r="E31" s="42" t="str">
        <f t="shared" si="2"/>
        <v/>
      </c>
      <c r="F31" s="38">
        <f t="shared" si="0"/>
        <v>0</v>
      </c>
      <c r="G31" s="39"/>
      <c r="H31" s="37"/>
      <c r="I31" s="39"/>
      <c r="J31" s="39"/>
      <c r="K31" s="8"/>
      <c r="L31" s="8"/>
      <c r="M31" s="8"/>
      <c r="N31" s="8"/>
      <c r="O31" s="8"/>
      <c r="P31" s="8"/>
      <c r="Q31" s="8"/>
      <c r="R31" s="8"/>
      <c r="S31" s="8"/>
      <c r="T31" s="11"/>
      <c r="U31" s="12"/>
      <c r="V31" s="12"/>
      <c r="W31" s="12"/>
      <c r="X31" s="12"/>
      <c r="Y31" s="12">
        <f t="shared" si="1"/>
        <v>0</v>
      </c>
      <c r="Z31" s="7"/>
      <c r="AA31" s="7"/>
      <c r="AB31" s="7"/>
      <c r="AC31" s="7"/>
      <c r="AD31" s="7"/>
      <c r="AF31" s="74" t="s">
        <v>105</v>
      </c>
      <c r="AK31" s="6" t="s">
        <v>82</v>
      </c>
    </row>
    <row r="32" spans="1:38" x14ac:dyDescent="0.2">
      <c r="A32" s="16">
        <v>22</v>
      </c>
      <c r="B32" s="8"/>
      <c r="C32" s="37"/>
      <c r="D32" s="37"/>
      <c r="E32" s="42" t="str">
        <f t="shared" si="2"/>
        <v/>
      </c>
      <c r="F32" s="38">
        <f t="shared" si="0"/>
        <v>0</v>
      </c>
      <c r="G32" s="39"/>
      <c r="H32" s="37"/>
      <c r="I32" s="39"/>
      <c r="J32" s="39"/>
      <c r="K32" s="8"/>
      <c r="L32" s="8"/>
      <c r="M32" s="8"/>
      <c r="N32" s="8"/>
      <c r="O32" s="8"/>
      <c r="P32" s="8"/>
      <c r="Q32" s="8"/>
      <c r="R32" s="8"/>
      <c r="S32" s="8"/>
      <c r="T32" s="11"/>
      <c r="U32" s="12"/>
      <c r="V32" s="12"/>
      <c r="W32" s="12"/>
      <c r="X32" s="12"/>
      <c r="Y32" s="12">
        <f t="shared" si="1"/>
        <v>0</v>
      </c>
      <c r="Z32" s="7"/>
      <c r="AA32" s="7"/>
      <c r="AB32" s="7"/>
      <c r="AC32" s="7"/>
      <c r="AD32" s="7"/>
      <c r="AF32" s="74" t="s">
        <v>106</v>
      </c>
    </row>
    <row r="33" spans="1:32" x14ac:dyDescent="0.2">
      <c r="A33" s="16">
        <v>23</v>
      </c>
      <c r="B33" s="8"/>
      <c r="C33" s="37"/>
      <c r="D33" s="37"/>
      <c r="E33" s="42" t="str">
        <f t="shared" si="2"/>
        <v/>
      </c>
      <c r="F33" s="38">
        <f t="shared" si="0"/>
        <v>0</v>
      </c>
      <c r="G33" s="39"/>
      <c r="H33" s="37"/>
      <c r="I33" s="39"/>
      <c r="J33" s="39"/>
      <c r="K33" s="8"/>
      <c r="L33" s="8"/>
      <c r="M33" s="8"/>
      <c r="N33" s="8"/>
      <c r="O33" s="8"/>
      <c r="P33" s="8"/>
      <c r="Q33" s="8"/>
      <c r="R33" s="8"/>
      <c r="S33" s="8"/>
      <c r="T33" s="11"/>
      <c r="U33" s="12"/>
      <c r="V33" s="12"/>
      <c r="W33" s="12"/>
      <c r="X33" s="12"/>
      <c r="Y33" s="12">
        <f t="shared" si="1"/>
        <v>0</v>
      </c>
      <c r="Z33" s="7"/>
      <c r="AA33" s="7"/>
      <c r="AB33" s="7"/>
      <c r="AC33" s="7"/>
      <c r="AD33" s="7"/>
      <c r="AF33" s="74" t="s">
        <v>107</v>
      </c>
    </row>
    <row r="34" spans="1:32" x14ac:dyDescent="0.2">
      <c r="A34" s="16">
        <v>24</v>
      </c>
      <c r="B34" s="8"/>
      <c r="C34" s="37"/>
      <c r="D34" s="37"/>
      <c r="E34" s="42" t="str">
        <f t="shared" si="2"/>
        <v/>
      </c>
      <c r="F34" s="38">
        <f t="shared" si="0"/>
        <v>0</v>
      </c>
      <c r="G34" s="39"/>
      <c r="H34" s="37"/>
      <c r="I34" s="39"/>
      <c r="J34" s="39"/>
      <c r="K34" s="8"/>
      <c r="L34" s="8"/>
      <c r="M34" s="8"/>
      <c r="N34" s="8"/>
      <c r="O34" s="8"/>
      <c r="P34" s="8"/>
      <c r="Q34" s="8"/>
      <c r="R34" s="8"/>
      <c r="S34" s="8"/>
      <c r="T34" s="11"/>
      <c r="U34" s="12"/>
      <c r="V34" s="12"/>
      <c r="W34" s="12"/>
      <c r="X34" s="12"/>
      <c r="Y34" s="12">
        <f t="shared" si="1"/>
        <v>0</v>
      </c>
      <c r="Z34" s="7"/>
      <c r="AA34" s="7"/>
      <c r="AB34" s="7"/>
      <c r="AC34" s="7"/>
      <c r="AD34" s="7"/>
      <c r="AF34" s="74" t="s">
        <v>108</v>
      </c>
    </row>
    <row r="35" spans="1:32" x14ac:dyDescent="0.2">
      <c r="A35" s="16">
        <v>25</v>
      </c>
      <c r="B35" s="8"/>
      <c r="C35" s="37"/>
      <c r="D35" s="37"/>
      <c r="E35" s="42" t="str">
        <f t="shared" si="2"/>
        <v/>
      </c>
      <c r="F35" s="38">
        <f t="shared" si="0"/>
        <v>0</v>
      </c>
      <c r="G35" s="39"/>
      <c r="H35" s="37"/>
      <c r="I35" s="39"/>
      <c r="J35" s="39"/>
      <c r="K35" s="8"/>
      <c r="L35" s="8"/>
      <c r="M35" s="8"/>
      <c r="N35" s="8"/>
      <c r="O35" s="8"/>
      <c r="P35" s="8"/>
      <c r="Q35" s="8"/>
      <c r="R35" s="8"/>
      <c r="S35" s="8"/>
      <c r="T35" s="11"/>
      <c r="U35" s="12"/>
      <c r="V35" s="12"/>
      <c r="W35" s="12"/>
      <c r="X35" s="12"/>
      <c r="Y35" s="12">
        <f t="shared" si="1"/>
        <v>0</v>
      </c>
      <c r="Z35" s="7"/>
      <c r="AA35" s="7"/>
      <c r="AB35" s="7"/>
      <c r="AC35" s="7"/>
      <c r="AD35" s="7"/>
      <c r="AF35" s="74" t="s">
        <v>109</v>
      </c>
    </row>
    <row r="36" spans="1:32" x14ac:dyDescent="0.2">
      <c r="A36" s="16">
        <v>26</v>
      </c>
      <c r="B36" s="8"/>
      <c r="C36" s="37"/>
      <c r="D36" s="37"/>
      <c r="E36" s="42" t="str">
        <f t="shared" si="2"/>
        <v/>
      </c>
      <c r="F36" s="38">
        <f t="shared" si="0"/>
        <v>0</v>
      </c>
      <c r="G36" s="39"/>
      <c r="H36" s="37"/>
      <c r="I36" s="39"/>
      <c r="J36" s="39"/>
      <c r="K36" s="8"/>
      <c r="L36" s="8"/>
      <c r="M36" s="8"/>
      <c r="N36" s="8"/>
      <c r="O36" s="8"/>
      <c r="P36" s="8"/>
      <c r="Q36" s="8"/>
      <c r="R36" s="8"/>
      <c r="S36" s="8"/>
      <c r="T36" s="11"/>
      <c r="U36" s="12"/>
      <c r="V36" s="12"/>
      <c r="W36" s="12"/>
      <c r="X36" s="12"/>
      <c r="Y36" s="12">
        <f t="shared" si="1"/>
        <v>0</v>
      </c>
      <c r="Z36" s="7"/>
      <c r="AA36" s="7"/>
      <c r="AB36" s="7"/>
      <c r="AC36" s="7"/>
      <c r="AD36" s="7"/>
      <c r="AF36" s="74" t="s">
        <v>110</v>
      </c>
    </row>
    <row r="37" spans="1:32" x14ac:dyDescent="0.2">
      <c r="A37" s="16">
        <v>27</v>
      </c>
      <c r="B37" s="8"/>
      <c r="C37" s="37"/>
      <c r="D37" s="37"/>
      <c r="E37" s="42" t="str">
        <f t="shared" si="2"/>
        <v/>
      </c>
      <c r="F37" s="38">
        <f t="shared" si="0"/>
        <v>0</v>
      </c>
      <c r="G37" s="39"/>
      <c r="H37" s="37"/>
      <c r="I37" s="39"/>
      <c r="J37" s="39"/>
      <c r="K37" s="8"/>
      <c r="L37" s="8"/>
      <c r="M37" s="8"/>
      <c r="N37" s="8"/>
      <c r="O37" s="8"/>
      <c r="P37" s="8"/>
      <c r="Q37" s="8"/>
      <c r="R37" s="8"/>
      <c r="S37" s="8"/>
      <c r="T37" s="11"/>
      <c r="U37" s="12"/>
      <c r="V37" s="12"/>
      <c r="W37" s="12"/>
      <c r="X37" s="12"/>
      <c r="Y37" s="12">
        <f t="shared" si="1"/>
        <v>0</v>
      </c>
      <c r="Z37" s="7"/>
      <c r="AA37" s="7"/>
      <c r="AB37" s="7"/>
      <c r="AC37" s="7"/>
      <c r="AD37" s="7"/>
      <c r="AF37" s="74" t="s">
        <v>111</v>
      </c>
    </row>
    <row r="38" spans="1:32" x14ac:dyDescent="0.2">
      <c r="A38" s="16">
        <v>28</v>
      </c>
      <c r="B38" s="8"/>
      <c r="C38" s="37"/>
      <c r="D38" s="37"/>
      <c r="E38" s="42" t="str">
        <f t="shared" si="2"/>
        <v/>
      </c>
      <c r="F38" s="38">
        <f t="shared" si="0"/>
        <v>0</v>
      </c>
      <c r="G38" s="39"/>
      <c r="H38" s="37"/>
      <c r="I38" s="39"/>
      <c r="J38" s="39"/>
      <c r="K38" s="8"/>
      <c r="L38" s="8"/>
      <c r="M38" s="8"/>
      <c r="N38" s="8"/>
      <c r="O38" s="8"/>
      <c r="P38" s="8"/>
      <c r="Q38" s="8"/>
      <c r="R38" s="8"/>
      <c r="S38" s="8"/>
      <c r="T38" s="11"/>
      <c r="U38" s="12"/>
      <c r="V38" s="12"/>
      <c r="W38" s="12"/>
      <c r="X38" s="12"/>
      <c r="Y38" s="12">
        <f t="shared" si="1"/>
        <v>0</v>
      </c>
      <c r="Z38" s="7"/>
      <c r="AA38" s="7"/>
      <c r="AB38" s="7"/>
      <c r="AC38" s="7"/>
      <c r="AD38" s="7"/>
      <c r="AF38" s="74" t="s">
        <v>112</v>
      </c>
    </row>
    <row r="39" spans="1:32" x14ac:dyDescent="0.2">
      <c r="A39" s="16">
        <v>29</v>
      </c>
      <c r="B39" s="8"/>
      <c r="C39" s="37"/>
      <c r="D39" s="37"/>
      <c r="E39" s="42" t="str">
        <f t="shared" si="2"/>
        <v/>
      </c>
      <c r="F39" s="38">
        <f t="shared" si="0"/>
        <v>0</v>
      </c>
      <c r="G39" s="39"/>
      <c r="H39" s="37"/>
      <c r="I39" s="39"/>
      <c r="J39" s="39"/>
      <c r="K39" s="8"/>
      <c r="L39" s="8"/>
      <c r="M39" s="8"/>
      <c r="N39" s="8"/>
      <c r="O39" s="8"/>
      <c r="P39" s="8"/>
      <c r="Q39" s="8"/>
      <c r="R39" s="8"/>
      <c r="S39" s="8"/>
      <c r="T39" s="11"/>
      <c r="U39" s="12"/>
      <c r="V39" s="12"/>
      <c r="W39" s="12"/>
      <c r="X39" s="12"/>
      <c r="Y39" s="12">
        <f t="shared" si="1"/>
        <v>0</v>
      </c>
      <c r="Z39" s="7"/>
      <c r="AA39" s="7"/>
      <c r="AB39" s="7"/>
      <c r="AC39" s="7"/>
      <c r="AD39" s="7"/>
      <c r="AF39" s="74" t="s">
        <v>113</v>
      </c>
    </row>
    <row r="40" spans="1:32" x14ac:dyDescent="0.2">
      <c r="A40" s="16">
        <v>30</v>
      </c>
      <c r="B40" s="8"/>
      <c r="C40" s="37"/>
      <c r="D40" s="37"/>
      <c r="E40" s="42" t="str">
        <f t="shared" si="2"/>
        <v/>
      </c>
      <c r="F40" s="38">
        <f t="shared" si="0"/>
        <v>0</v>
      </c>
      <c r="G40" s="39"/>
      <c r="H40" s="37"/>
      <c r="I40" s="39"/>
      <c r="J40" s="39"/>
      <c r="K40" s="8"/>
      <c r="L40" s="8"/>
      <c r="M40" s="8"/>
      <c r="N40" s="8"/>
      <c r="O40" s="8"/>
      <c r="P40" s="8"/>
      <c r="Q40" s="8"/>
      <c r="R40" s="8"/>
      <c r="S40" s="8"/>
      <c r="T40" s="11"/>
      <c r="U40" s="12"/>
      <c r="V40" s="12"/>
      <c r="W40" s="12"/>
      <c r="X40" s="12"/>
      <c r="Y40" s="12">
        <f t="shared" si="1"/>
        <v>0</v>
      </c>
      <c r="Z40" s="7"/>
      <c r="AA40" s="7"/>
      <c r="AB40" s="7"/>
      <c r="AC40" s="7"/>
      <c r="AD40" s="7"/>
      <c r="AF40" s="74" t="s">
        <v>114</v>
      </c>
    </row>
    <row r="41" spans="1:32" x14ac:dyDescent="0.2">
      <c r="A41" s="16">
        <v>31</v>
      </c>
      <c r="B41" s="8"/>
      <c r="C41" s="37"/>
      <c r="D41" s="37"/>
      <c r="E41" s="42" t="str">
        <f t="shared" si="2"/>
        <v/>
      </c>
      <c r="F41" s="38">
        <f t="shared" si="0"/>
        <v>0</v>
      </c>
      <c r="G41" s="39"/>
      <c r="H41" s="37"/>
      <c r="I41" s="39"/>
      <c r="J41" s="39"/>
      <c r="K41" s="8"/>
      <c r="L41" s="8"/>
      <c r="M41" s="8"/>
      <c r="N41" s="8"/>
      <c r="O41" s="8"/>
      <c r="P41" s="8"/>
      <c r="Q41" s="8"/>
      <c r="R41" s="8"/>
      <c r="S41" s="8"/>
      <c r="T41" s="11"/>
      <c r="U41" s="12"/>
      <c r="V41" s="12"/>
      <c r="W41" s="12"/>
      <c r="X41" s="12"/>
      <c r="Y41" s="12">
        <f t="shared" si="1"/>
        <v>0</v>
      </c>
      <c r="Z41" s="7"/>
      <c r="AA41" s="7"/>
      <c r="AB41" s="7"/>
      <c r="AC41" s="7"/>
      <c r="AD41" s="7"/>
      <c r="AF41" s="74" t="s">
        <v>115</v>
      </c>
    </row>
    <row r="42" spans="1:32" x14ac:dyDescent="0.2">
      <c r="A42" s="16">
        <v>32</v>
      </c>
      <c r="B42" s="8"/>
      <c r="C42" s="37"/>
      <c r="D42" s="37"/>
      <c r="E42" s="42" t="str">
        <f t="shared" si="2"/>
        <v/>
      </c>
      <c r="F42" s="38">
        <f t="shared" si="0"/>
        <v>0</v>
      </c>
      <c r="G42" s="39"/>
      <c r="H42" s="37"/>
      <c r="I42" s="39"/>
      <c r="J42" s="39"/>
      <c r="K42" s="8"/>
      <c r="L42" s="8"/>
      <c r="M42" s="8"/>
      <c r="N42" s="8"/>
      <c r="O42" s="8"/>
      <c r="P42" s="8"/>
      <c r="Q42" s="8"/>
      <c r="R42" s="8"/>
      <c r="S42" s="8"/>
      <c r="T42" s="11"/>
      <c r="U42" s="12"/>
      <c r="V42" s="12"/>
      <c r="W42" s="12"/>
      <c r="X42" s="12"/>
      <c r="Y42" s="12">
        <f t="shared" si="1"/>
        <v>0</v>
      </c>
      <c r="Z42" s="7"/>
      <c r="AA42" s="7"/>
      <c r="AB42" s="7"/>
      <c r="AC42" s="7"/>
      <c r="AD42" s="7"/>
      <c r="AF42" s="74" t="s">
        <v>116</v>
      </c>
    </row>
    <row r="43" spans="1:32" x14ac:dyDescent="0.2">
      <c r="A43" s="16">
        <v>33</v>
      </c>
      <c r="B43" s="8"/>
      <c r="C43" s="37"/>
      <c r="D43" s="37"/>
      <c r="E43" s="42" t="str">
        <f t="shared" si="2"/>
        <v/>
      </c>
      <c r="F43" s="38">
        <f t="shared" si="0"/>
        <v>0</v>
      </c>
      <c r="G43" s="39"/>
      <c r="H43" s="37"/>
      <c r="I43" s="39"/>
      <c r="J43" s="39"/>
      <c r="K43" s="8"/>
      <c r="L43" s="8"/>
      <c r="M43" s="8"/>
      <c r="N43" s="8"/>
      <c r="O43" s="8"/>
      <c r="P43" s="8"/>
      <c r="Q43" s="8"/>
      <c r="R43" s="8"/>
      <c r="S43" s="8"/>
      <c r="T43" s="11"/>
      <c r="U43" s="12"/>
      <c r="V43" s="12"/>
      <c r="W43" s="12"/>
      <c r="X43" s="12"/>
      <c r="Y43" s="12">
        <f t="shared" si="1"/>
        <v>0</v>
      </c>
      <c r="Z43" s="7"/>
      <c r="AA43" s="7"/>
      <c r="AB43" s="7"/>
      <c r="AC43" s="7"/>
      <c r="AD43" s="7"/>
      <c r="AF43" s="74" t="s">
        <v>117</v>
      </c>
    </row>
    <row r="44" spans="1:32" x14ac:dyDescent="0.2">
      <c r="A44" s="16">
        <v>34</v>
      </c>
      <c r="B44" s="8"/>
      <c r="C44" s="37"/>
      <c r="D44" s="37"/>
      <c r="E44" s="42" t="str">
        <f t="shared" si="2"/>
        <v/>
      </c>
      <c r="F44" s="38">
        <f t="shared" si="0"/>
        <v>0</v>
      </c>
      <c r="G44" s="39"/>
      <c r="H44" s="37"/>
      <c r="I44" s="39"/>
      <c r="J44" s="39"/>
      <c r="K44" s="8"/>
      <c r="L44" s="8"/>
      <c r="M44" s="8"/>
      <c r="N44" s="8"/>
      <c r="O44" s="8"/>
      <c r="P44" s="8"/>
      <c r="Q44" s="8"/>
      <c r="R44" s="8"/>
      <c r="S44" s="8"/>
      <c r="T44" s="11"/>
      <c r="U44" s="12"/>
      <c r="V44" s="12"/>
      <c r="W44" s="12"/>
      <c r="X44" s="12"/>
      <c r="Y44" s="12">
        <f t="shared" si="1"/>
        <v>0</v>
      </c>
      <c r="Z44" s="7"/>
      <c r="AA44" s="7"/>
      <c r="AB44" s="7"/>
      <c r="AC44" s="7"/>
      <c r="AD44" s="7"/>
      <c r="AF44" s="74" t="s">
        <v>118</v>
      </c>
    </row>
    <row r="45" spans="1:32" x14ac:dyDescent="0.2">
      <c r="A45" s="16">
        <v>35</v>
      </c>
      <c r="B45" s="8"/>
      <c r="C45" s="37"/>
      <c r="D45" s="37"/>
      <c r="E45" s="42" t="str">
        <f t="shared" si="2"/>
        <v/>
      </c>
      <c r="F45" s="38">
        <f t="shared" si="0"/>
        <v>0</v>
      </c>
      <c r="G45" s="39"/>
      <c r="H45" s="37"/>
      <c r="I45" s="39"/>
      <c r="J45" s="39"/>
      <c r="K45" s="8"/>
      <c r="L45" s="8"/>
      <c r="M45" s="8"/>
      <c r="N45" s="8"/>
      <c r="O45" s="8"/>
      <c r="P45" s="8"/>
      <c r="Q45" s="8"/>
      <c r="R45" s="8"/>
      <c r="S45" s="8"/>
      <c r="T45" s="11"/>
      <c r="U45" s="12"/>
      <c r="V45" s="12"/>
      <c r="W45" s="12"/>
      <c r="X45" s="12"/>
      <c r="Y45" s="12">
        <f t="shared" si="1"/>
        <v>0</v>
      </c>
      <c r="Z45" s="7"/>
      <c r="AA45" s="7"/>
      <c r="AB45" s="7"/>
      <c r="AC45" s="7"/>
      <c r="AD45" s="7"/>
      <c r="AF45" s="74" t="s">
        <v>119</v>
      </c>
    </row>
    <row r="46" spans="1:32" x14ac:dyDescent="0.2">
      <c r="A46" s="16">
        <v>36</v>
      </c>
      <c r="B46" s="8"/>
      <c r="C46" s="37"/>
      <c r="D46" s="37"/>
      <c r="E46" s="42" t="str">
        <f t="shared" si="2"/>
        <v/>
      </c>
      <c r="F46" s="38">
        <f t="shared" si="0"/>
        <v>0</v>
      </c>
      <c r="G46" s="39"/>
      <c r="H46" s="37"/>
      <c r="I46" s="39"/>
      <c r="J46" s="39"/>
      <c r="K46" s="8"/>
      <c r="L46" s="8"/>
      <c r="M46" s="8"/>
      <c r="N46" s="8"/>
      <c r="O46" s="8"/>
      <c r="P46" s="8"/>
      <c r="Q46" s="8"/>
      <c r="R46" s="8"/>
      <c r="S46" s="8"/>
      <c r="T46" s="11"/>
      <c r="U46" s="12"/>
      <c r="V46" s="12"/>
      <c r="W46" s="12"/>
      <c r="X46" s="12"/>
      <c r="Y46" s="12">
        <f t="shared" si="1"/>
        <v>0</v>
      </c>
      <c r="Z46" s="7"/>
      <c r="AA46" s="7"/>
      <c r="AB46" s="7"/>
      <c r="AC46" s="7"/>
      <c r="AD46" s="7"/>
      <c r="AF46" s="74" t="s">
        <v>120</v>
      </c>
    </row>
    <row r="47" spans="1:32" x14ac:dyDescent="0.2">
      <c r="A47" s="16">
        <v>37</v>
      </c>
      <c r="B47" s="8"/>
      <c r="C47" s="37"/>
      <c r="D47" s="37"/>
      <c r="E47" s="42" t="str">
        <f t="shared" si="2"/>
        <v/>
      </c>
      <c r="F47" s="38">
        <f t="shared" si="0"/>
        <v>0</v>
      </c>
      <c r="G47" s="39"/>
      <c r="H47" s="37"/>
      <c r="I47" s="39"/>
      <c r="J47" s="39"/>
      <c r="K47" s="8"/>
      <c r="L47" s="8"/>
      <c r="M47" s="8"/>
      <c r="N47" s="8"/>
      <c r="O47" s="8"/>
      <c r="P47" s="8"/>
      <c r="Q47" s="8"/>
      <c r="R47" s="8"/>
      <c r="S47" s="8"/>
      <c r="T47" s="11"/>
      <c r="U47" s="12"/>
      <c r="V47" s="12"/>
      <c r="W47" s="12"/>
      <c r="X47" s="12"/>
      <c r="Y47" s="12">
        <f t="shared" si="1"/>
        <v>0</v>
      </c>
      <c r="Z47" s="7"/>
      <c r="AA47" s="7"/>
      <c r="AB47" s="7"/>
      <c r="AC47" s="7"/>
      <c r="AD47" s="7"/>
      <c r="AF47" s="74" t="s">
        <v>121</v>
      </c>
    </row>
    <row r="48" spans="1:32" x14ac:dyDescent="0.2">
      <c r="A48" s="16">
        <v>38</v>
      </c>
      <c r="B48" s="8"/>
      <c r="C48" s="37"/>
      <c r="D48" s="37"/>
      <c r="E48" s="42" t="str">
        <f t="shared" si="2"/>
        <v/>
      </c>
      <c r="F48" s="38">
        <f t="shared" si="0"/>
        <v>0</v>
      </c>
      <c r="G48" s="39"/>
      <c r="H48" s="37"/>
      <c r="I48" s="39"/>
      <c r="J48" s="39"/>
      <c r="K48" s="8"/>
      <c r="L48" s="8"/>
      <c r="M48" s="8"/>
      <c r="N48" s="8"/>
      <c r="O48" s="8"/>
      <c r="P48" s="8"/>
      <c r="Q48" s="8"/>
      <c r="R48" s="8"/>
      <c r="S48" s="8"/>
      <c r="T48" s="11"/>
      <c r="U48" s="12"/>
      <c r="V48" s="12"/>
      <c r="W48" s="12"/>
      <c r="X48" s="12"/>
      <c r="Y48" s="12">
        <f t="shared" si="1"/>
        <v>0</v>
      </c>
      <c r="Z48" s="7"/>
      <c r="AA48" s="7"/>
      <c r="AB48" s="7"/>
      <c r="AC48" s="7"/>
      <c r="AD48" s="7"/>
      <c r="AF48" s="74" t="s">
        <v>122</v>
      </c>
    </row>
    <row r="49" spans="1:32" x14ac:dyDescent="0.2">
      <c r="A49" s="16">
        <v>39</v>
      </c>
      <c r="B49" s="8"/>
      <c r="C49" s="37"/>
      <c r="D49" s="37"/>
      <c r="E49" s="42" t="str">
        <f t="shared" si="2"/>
        <v/>
      </c>
      <c r="F49" s="38">
        <f t="shared" si="0"/>
        <v>0</v>
      </c>
      <c r="G49" s="39"/>
      <c r="H49" s="37"/>
      <c r="I49" s="39"/>
      <c r="J49" s="39"/>
      <c r="K49" s="8"/>
      <c r="L49" s="8"/>
      <c r="M49" s="8"/>
      <c r="N49" s="8"/>
      <c r="O49" s="8"/>
      <c r="P49" s="8"/>
      <c r="Q49" s="8"/>
      <c r="R49" s="8"/>
      <c r="S49" s="8"/>
      <c r="T49" s="11"/>
      <c r="U49" s="12"/>
      <c r="V49" s="12"/>
      <c r="W49" s="12"/>
      <c r="X49" s="12"/>
      <c r="Y49" s="12">
        <f t="shared" si="1"/>
        <v>0</v>
      </c>
      <c r="Z49" s="7"/>
      <c r="AA49" s="7"/>
      <c r="AB49" s="7"/>
      <c r="AC49" s="7"/>
      <c r="AD49" s="7"/>
      <c r="AF49" s="74" t="s">
        <v>281</v>
      </c>
    </row>
    <row r="50" spans="1:32" x14ac:dyDescent="0.2">
      <c r="A50" s="16">
        <v>40</v>
      </c>
      <c r="B50" s="8"/>
      <c r="C50" s="37"/>
      <c r="D50" s="37"/>
      <c r="E50" s="42" t="str">
        <f t="shared" si="2"/>
        <v/>
      </c>
      <c r="F50" s="38">
        <f t="shared" si="0"/>
        <v>0</v>
      </c>
      <c r="G50" s="39"/>
      <c r="H50" s="37"/>
      <c r="I50" s="39"/>
      <c r="J50" s="39"/>
      <c r="K50" s="8"/>
      <c r="L50" s="8"/>
      <c r="M50" s="8"/>
      <c r="N50" s="8"/>
      <c r="O50" s="8"/>
      <c r="P50" s="8"/>
      <c r="Q50" s="8"/>
      <c r="R50" s="8"/>
      <c r="S50" s="8"/>
      <c r="T50" s="11"/>
      <c r="U50" s="12"/>
      <c r="V50" s="12"/>
      <c r="W50" s="12"/>
      <c r="X50" s="12"/>
      <c r="Y50" s="12">
        <f t="shared" si="1"/>
        <v>0</v>
      </c>
      <c r="Z50" s="7"/>
      <c r="AA50" s="7"/>
      <c r="AB50" s="7"/>
      <c r="AC50" s="7"/>
      <c r="AD50" s="7"/>
      <c r="AF50" s="74" t="s">
        <v>283</v>
      </c>
    </row>
    <row r="51" spans="1:32" x14ac:dyDescent="0.2">
      <c r="A51" s="16">
        <v>41</v>
      </c>
      <c r="B51" s="8"/>
      <c r="C51" s="37"/>
      <c r="D51" s="37"/>
      <c r="E51" s="42" t="str">
        <f t="shared" si="2"/>
        <v/>
      </c>
      <c r="F51" s="38">
        <f t="shared" si="0"/>
        <v>0</v>
      </c>
      <c r="G51" s="39"/>
      <c r="H51" s="37"/>
      <c r="I51" s="39"/>
      <c r="J51" s="39"/>
      <c r="K51" s="8"/>
      <c r="L51" s="8"/>
      <c r="M51" s="8"/>
      <c r="N51" s="8"/>
      <c r="O51" s="8"/>
      <c r="P51" s="8"/>
      <c r="Q51" s="8"/>
      <c r="R51" s="8"/>
      <c r="S51" s="8"/>
      <c r="T51" s="11"/>
      <c r="U51" s="12"/>
      <c r="V51" s="12"/>
      <c r="W51" s="12"/>
      <c r="X51" s="12"/>
      <c r="Y51" s="12">
        <f t="shared" si="1"/>
        <v>0</v>
      </c>
      <c r="Z51" s="7"/>
      <c r="AA51" s="7"/>
      <c r="AB51" s="7"/>
      <c r="AC51" s="7"/>
      <c r="AD51" s="7"/>
      <c r="AF51" s="74" t="s">
        <v>284</v>
      </c>
    </row>
    <row r="52" spans="1:32" x14ac:dyDescent="0.2">
      <c r="A52" s="16">
        <v>42</v>
      </c>
      <c r="B52" s="8"/>
      <c r="C52" s="37"/>
      <c r="D52" s="37"/>
      <c r="E52" s="42" t="str">
        <f t="shared" si="2"/>
        <v/>
      </c>
      <c r="F52" s="38">
        <f t="shared" si="0"/>
        <v>0</v>
      </c>
      <c r="G52" s="39"/>
      <c r="H52" s="37"/>
      <c r="I52" s="39"/>
      <c r="J52" s="39"/>
      <c r="K52" s="8"/>
      <c r="L52" s="8"/>
      <c r="M52" s="8"/>
      <c r="N52" s="8"/>
      <c r="O52" s="8"/>
      <c r="P52" s="8"/>
      <c r="Q52" s="8"/>
      <c r="R52" s="8"/>
      <c r="S52" s="8"/>
      <c r="T52" s="11"/>
      <c r="U52" s="12"/>
      <c r="V52" s="12"/>
      <c r="W52" s="12"/>
      <c r="X52" s="12"/>
      <c r="Y52" s="12">
        <f t="shared" si="1"/>
        <v>0</v>
      </c>
      <c r="Z52" s="7"/>
      <c r="AA52" s="7"/>
      <c r="AB52" s="7"/>
      <c r="AC52" s="7"/>
      <c r="AD52" s="7"/>
      <c r="AF52" s="74" t="s">
        <v>123</v>
      </c>
    </row>
    <row r="53" spans="1:32" x14ac:dyDescent="0.2">
      <c r="A53" s="16">
        <v>43</v>
      </c>
      <c r="B53" s="8"/>
      <c r="C53" s="37"/>
      <c r="D53" s="37"/>
      <c r="E53" s="42" t="str">
        <f t="shared" si="2"/>
        <v/>
      </c>
      <c r="F53" s="38">
        <f t="shared" si="0"/>
        <v>0</v>
      </c>
      <c r="G53" s="39"/>
      <c r="H53" s="37"/>
      <c r="I53" s="39"/>
      <c r="J53" s="39"/>
      <c r="K53" s="8"/>
      <c r="L53" s="8"/>
      <c r="M53" s="8"/>
      <c r="N53" s="8"/>
      <c r="O53" s="8"/>
      <c r="P53" s="8"/>
      <c r="Q53" s="8"/>
      <c r="R53" s="8"/>
      <c r="S53" s="8"/>
      <c r="T53" s="11"/>
      <c r="U53" s="12"/>
      <c r="V53" s="12"/>
      <c r="W53" s="12"/>
      <c r="X53" s="12"/>
      <c r="Y53" s="12">
        <f t="shared" si="1"/>
        <v>0</v>
      </c>
      <c r="Z53" s="7"/>
      <c r="AA53" s="7"/>
      <c r="AB53" s="7"/>
      <c r="AC53" s="7"/>
      <c r="AD53" s="7"/>
      <c r="AF53" s="74" t="s">
        <v>124</v>
      </c>
    </row>
    <row r="54" spans="1:32" x14ac:dyDescent="0.2">
      <c r="A54" s="16">
        <v>44</v>
      </c>
      <c r="B54" s="8"/>
      <c r="C54" s="37"/>
      <c r="D54" s="37"/>
      <c r="E54" s="42" t="str">
        <f t="shared" si="2"/>
        <v/>
      </c>
      <c r="F54" s="38">
        <f t="shared" si="0"/>
        <v>0</v>
      </c>
      <c r="G54" s="39"/>
      <c r="H54" s="37"/>
      <c r="I54" s="39"/>
      <c r="J54" s="39"/>
      <c r="K54" s="8"/>
      <c r="L54" s="8"/>
      <c r="M54" s="8"/>
      <c r="N54" s="8"/>
      <c r="O54" s="8"/>
      <c r="P54" s="8"/>
      <c r="Q54" s="8"/>
      <c r="R54" s="8"/>
      <c r="S54" s="8"/>
      <c r="T54" s="11"/>
      <c r="U54" s="12"/>
      <c r="V54" s="12"/>
      <c r="W54" s="12"/>
      <c r="X54" s="12"/>
      <c r="Y54" s="12">
        <f t="shared" si="1"/>
        <v>0</v>
      </c>
      <c r="Z54" s="7"/>
      <c r="AA54" s="7"/>
      <c r="AB54" s="7"/>
      <c r="AC54" s="7"/>
      <c r="AD54" s="7"/>
      <c r="AF54" s="74" t="s">
        <v>125</v>
      </c>
    </row>
    <row r="55" spans="1:32" x14ac:dyDescent="0.2">
      <c r="A55" s="16">
        <v>45</v>
      </c>
      <c r="B55" s="8"/>
      <c r="C55" s="37"/>
      <c r="D55" s="37"/>
      <c r="E55" s="42" t="str">
        <f t="shared" si="2"/>
        <v/>
      </c>
      <c r="F55" s="38">
        <f t="shared" si="0"/>
        <v>0</v>
      </c>
      <c r="G55" s="39"/>
      <c r="H55" s="37"/>
      <c r="I55" s="39"/>
      <c r="J55" s="39"/>
      <c r="K55" s="8"/>
      <c r="L55" s="8"/>
      <c r="M55" s="8"/>
      <c r="N55" s="8"/>
      <c r="O55" s="8"/>
      <c r="P55" s="8"/>
      <c r="Q55" s="8"/>
      <c r="R55" s="8"/>
      <c r="S55" s="8"/>
      <c r="T55" s="11"/>
      <c r="U55" s="12"/>
      <c r="V55" s="12"/>
      <c r="W55" s="12"/>
      <c r="X55" s="12"/>
      <c r="Y55" s="12">
        <f t="shared" si="1"/>
        <v>0</v>
      </c>
      <c r="Z55" s="7"/>
      <c r="AA55" s="7"/>
      <c r="AB55" s="7"/>
      <c r="AC55" s="7"/>
      <c r="AD55" s="7"/>
      <c r="AF55" s="74" t="s">
        <v>126</v>
      </c>
    </row>
    <row r="56" spans="1:32" x14ac:dyDescent="0.2">
      <c r="A56" s="16">
        <v>46</v>
      </c>
      <c r="B56" s="8"/>
      <c r="C56" s="37"/>
      <c r="D56" s="37"/>
      <c r="E56" s="42" t="str">
        <f t="shared" si="2"/>
        <v/>
      </c>
      <c r="F56" s="38">
        <f t="shared" si="0"/>
        <v>0</v>
      </c>
      <c r="G56" s="39"/>
      <c r="H56" s="37"/>
      <c r="I56" s="39"/>
      <c r="J56" s="39"/>
      <c r="K56" s="8"/>
      <c r="L56" s="8"/>
      <c r="M56" s="8"/>
      <c r="N56" s="8"/>
      <c r="O56" s="8"/>
      <c r="P56" s="8"/>
      <c r="Q56" s="8"/>
      <c r="R56" s="8"/>
      <c r="S56" s="8"/>
      <c r="T56" s="11"/>
      <c r="U56" s="12"/>
      <c r="V56" s="12"/>
      <c r="W56" s="12"/>
      <c r="X56" s="12"/>
      <c r="Y56" s="12">
        <f t="shared" si="1"/>
        <v>0</v>
      </c>
      <c r="Z56" s="7"/>
      <c r="AA56" s="7"/>
      <c r="AB56" s="7"/>
      <c r="AC56" s="7"/>
      <c r="AD56" s="7"/>
      <c r="AF56" s="74" t="s">
        <v>127</v>
      </c>
    </row>
    <row r="57" spans="1:32" x14ac:dyDescent="0.2">
      <c r="A57" s="16">
        <v>47</v>
      </c>
      <c r="B57" s="8"/>
      <c r="C57" s="37"/>
      <c r="D57" s="37"/>
      <c r="E57" s="42" t="str">
        <f t="shared" si="2"/>
        <v/>
      </c>
      <c r="F57" s="38">
        <f t="shared" si="0"/>
        <v>0</v>
      </c>
      <c r="G57" s="39"/>
      <c r="H57" s="37"/>
      <c r="I57" s="39"/>
      <c r="J57" s="39"/>
      <c r="K57" s="8"/>
      <c r="L57" s="8"/>
      <c r="M57" s="8"/>
      <c r="N57" s="8"/>
      <c r="O57" s="8"/>
      <c r="P57" s="8"/>
      <c r="Q57" s="8"/>
      <c r="R57" s="8"/>
      <c r="S57" s="8"/>
      <c r="T57" s="11"/>
      <c r="U57" s="12"/>
      <c r="V57" s="12"/>
      <c r="W57" s="12"/>
      <c r="X57" s="12"/>
      <c r="Y57" s="12">
        <f t="shared" si="1"/>
        <v>0</v>
      </c>
      <c r="Z57" s="7"/>
      <c r="AA57" s="7"/>
      <c r="AB57" s="7"/>
      <c r="AC57" s="7"/>
      <c r="AD57" s="7"/>
      <c r="AF57" s="74" t="s">
        <v>129</v>
      </c>
    </row>
    <row r="58" spans="1:32" x14ac:dyDescent="0.2">
      <c r="A58" s="16">
        <v>48</v>
      </c>
      <c r="B58" s="8"/>
      <c r="C58" s="37"/>
      <c r="D58" s="37"/>
      <c r="E58" s="42" t="str">
        <f t="shared" si="2"/>
        <v/>
      </c>
      <c r="F58" s="38">
        <f t="shared" si="0"/>
        <v>0</v>
      </c>
      <c r="G58" s="39"/>
      <c r="H58" s="37"/>
      <c r="I58" s="39"/>
      <c r="J58" s="39"/>
      <c r="K58" s="8"/>
      <c r="L58" s="8"/>
      <c r="M58" s="8"/>
      <c r="N58" s="8"/>
      <c r="O58" s="8"/>
      <c r="P58" s="8"/>
      <c r="Q58" s="8"/>
      <c r="R58" s="8"/>
      <c r="S58" s="8"/>
      <c r="T58" s="11"/>
      <c r="U58" s="12"/>
      <c r="V58" s="12"/>
      <c r="W58" s="12"/>
      <c r="X58" s="12"/>
      <c r="Y58" s="12">
        <f t="shared" si="1"/>
        <v>0</v>
      </c>
      <c r="Z58" s="7"/>
      <c r="AA58" s="7"/>
      <c r="AB58" s="7"/>
      <c r="AC58" s="7"/>
      <c r="AD58" s="7"/>
      <c r="AF58" s="74" t="s">
        <v>130</v>
      </c>
    </row>
    <row r="59" spans="1:32" x14ac:dyDescent="0.2">
      <c r="A59" s="16">
        <v>49</v>
      </c>
      <c r="B59" s="8"/>
      <c r="C59" s="37"/>
      <c r="D59" s="37"/>
      <c r="E59" s="42" t="str">
        <f t="shared" si="2"/>
        <v/>
      </c>
      <c r="F59" s="38">
        <f t="shared" si="0"/>
        <v>0</v>
      </c>
      <c r="G59" s="39"/>
      <c r="H59" s="37"/>
      <c r="I59" s="39"/>
      <c r="J59" s="39"/>
      <c r="K59" s="8"/>
      <c r="L59" s="8"/>
      <c r="M59" s="8"/>
      <c r="N59" s="8"/>
      <c r="O59" s="8"/>
      <c r="P59" s="8"/>
      <c r="Q59" s="8"/>
      <c r="R59" s="8"/>
      <c r="S59" s="8"/>
      <c r="T59" s="11"/>
      <c r="U59" s="12"/>
      <c r="V59" s="12"/>
      <c r="W59" s="12"/>
      <c r="X59" s="12"/>
      <c r="Y59" s="12">
        <f t="shared" si="1"/>
        <v>0</v>
      </c>
      <c r="Z59" s="7"/>
      <c r="AA59" s="7"/>
      <c r="AB59" s="7"/>
      <c r="AC59" s="7"/>
      <c r="AD59" s="7"/>
      <c r="AF59" s="74" t="s">
        <v>131</v>
      </c>
    </row>
    <row r="60" spans="1:32" x14ac:dyDescent="0.2">
      <c r="A60" s="16">
        <v>50</v>
      </c>
      <c r="B60" s="8"/>
      <c r="C60" s="37"/>
      <c r="D60" s="37"/>
      <c r="E60" s="42" t="str">
        <f t="shared" si="2"/>
        <v/>
      </c>
      <c r="F60" s="38">
        <f t="shared" si="0"/>
        <v>0</v>
      </c>
      <c r="G60" s="39"/>
      <c r="H60" s="37"/>
      <c r="I60" s="39"/>
      <c r="J60" s="39"/>
      <c r="K60" s="8"/>
      <c r="L60" s="8"/>
      <c r="M60" s="8"/>
      <c r="N60" s="8"/>
      <c r="O60" s="8"/>
      <c r="P60" s="8"/>
      <c r="Q60" s="8"/>
      <c r="R60" s="8"/>
      <c r="S60" s="8"/>
      <c r="T60" s="11"/>
      <c r="U60" s="12"/>
      <c r="V60" s="12"/>
      <c r="W60" s="12"/>
      <c r="X60" s="12"/>
      <c r="Y60" s="12">
        <f t="shared" si="1"/>
        <v>0</v>
      </c>
      <c r="Z60" s="7"/>
      <c r="AA60" s="7"/>
      <c r="AB60" s="7"/>
      <c r="AC60" s="7"/>
      <c r="AD60" s="7"/>
      <c r="AF60" s="74" t="s">
        <v>132</v>
      </c>
    </row>
    <row r="61" spans="1:32" x14ac:dyDescent="0.2">
      <c r="A61" s="16">
        <v>51</v>
      </c>
      <c r="B61" s="8"/>
      <c r="C61" s="37"/>
      <c r="D61" s="37"/>
      <c r="E61" s="42" t="str">
        <f t="shared" si="2"/>
        <v/>
      </c>
      <c r="F61" s="38">
        <f t="shared" si="0"/>
        <v>0</v>
      </c>
      <c r="G61" s="39"/>
      <c r="H61" s="37"/>
      <c r="I61" s="39"/>
      <c r="J61" s="39"/>
      <c r="K61" s="8"/>
      <c r="L61" s="8"/>
      <c r="M61" s="8"/>
      <c r="N61" s="8"/>
      <c r="O61" s="8"/>
      <c r="P61" s="8"/>
      <c r="Q61" s="8"/>
      <c r="R61" s="8"/>
      <c r="S61" s="8"/>
      <c r="T61" s="11"/>
      <c r="U61" s="12"/>
      <c r="V61" s="12"/>
      <c r="W61" s="12"/>
      <c r="X61" s="12"/>
      <c r="Y61" s="12">
        <f t="shared" si="1"/>
        <v>0</v>
      </c>
      <c r="Z61" s="7"/>
      <c r="AA61" s="7"/>
      <c r="AB61" s="7"/>
      <c r="AC61" s="7"/>
      <c r="AD61" s="7"/>
      <c r="AF61" s="74" t="s">
        <v>133</v>
      </c>
    </row>
    <row r="62" spans="1:32" x14ac:dyDescent="0.2">
      <c r="A62" s="16">
        <v>52</v>
      </c>
      <c r="B62" s="8"/>
      <c r="C62" s="37"/>
      <c r="D62" s="37"/>
      <c r="E62" s="42" t="str">
        <f t="shared" si="2"/>
        <v/>
      </c>
      <c r="F62" s="38">
        <f t="shared" si="0"/>
        <v>0</v>
      </c>
      <c r="G62" s="39"/>
      <c r="H62" s="37"/>
      <c r="I62" s="39"/>
      <c r="J62" s="39"/>
      <c r="K62" s="8"/>
      <c r="L62" s="8"/>
      <c r="M62" s="8"/>
      <c r="N62" s="8"/>
      <c r="O62" s="8"/>
      <c r="P62" s="8"/>
      <c r="Q62" s="8"/>
      <c r="R62" s="8"/>
      <c r="S62" s="8"/>
      <c r="T62" s="11"/>
      <c r="U62" s="12"/>
      <c r="V62" s="12"/>
      <c r="W62" s="12"/>
      <c r="X62" s="12"/>
      <c r="Y62" s="12">
        <f t="shared" si="1"/>
        <v>0</v>
      </c>
      <c r="Z62" s="7"/>
      <c r="AA62" s="7"/>
      <c r="AB62" s="7"/>
      <c r="AC62" s="7"/>
      <c r="AD62" s="7"/>
      <c r="AF62" s="74" t="s">
        <v>134</v>
      </c>
    </row>
    <row r="63" spans="1:32" x14ac:dyDescent="0.2">
      <c r="A63" s="16">
        <v>53</v>
      </c>
      <c r="B63" s="8"/>
      <c r="C63" s="37"/>
      <c r="D63" s="37"/>
      <c r="E63" s="42" t="str">
        <f t="shared" si="2"/>
        <v/>
      </c>
      <c r="F63" s="38">
        <f t="shared" si="0"/>
        <v>0</v>
      </c>
      <c r="G63" s="39"/>
      <c r="H63" s="37"/>
      <c r="I63" s="39"/>
      <c r="J63" s="39"/>
      <c r="K63" s="8"/>
      <c r="L63" s="8"/>
      <c r="M63" s="8"/>
      <c r="N63" s="8"/>
      <c r="O63" s="8"/>
      <c r="P63" s="8"/>
      <c r="Q63" s="8"/>
      <c r="R63" s="8"/>
      <c r="S63" s="8"/>
      <c r="T63" s="11"/>
      <c r="U63" s="12"/>
      <c r="V63" s="12"/>
      <c r="W63" s="12"/>
      <c r="X63" s="12"/>
      <c r="Y63" s="12">
        <f t="shared" si="1"/>
        <v>0</v>
      </c>
      <c r="Z63" s="7"/>
      <c r="AA63" s="7"/>
      <c r="AB63" s="7"/>
      <c r="AC63" s="7"/>
      <c r="AD63" s="7"/>
      <c r="AF63" s="74" t="s">
        <v>135</v>
      </c>
    </row>
    <row r="64" spans="1:32" x14ac:dyDescent="0.2">
      <c r="A64" s="16">
        <v>54</v>
      </c>
      <c r="B64" s="8"/>
      <c r="C64" s="37"/>
      <c r="D64" s="37"/>
      <c r="E64" s="42" t="str">
        <f t="shared" si="2"/>
        <v/>
      </c>
      <c r="F64" s="38">
        <f t="shared" si="0"/>
        <v>0</v>
      </c>
      <c r="G64" s="39"/>
      <c r="H64" s="37"/>
      <c r="I64" s="39"/>
      <c r="J64" s="39"/>
      <c r="K64" s="8"/>
      <c r="L64" s="8"/>
      <c r="M64" s="8"/>
      <c r="N64" s="8"/>
      <c r="O64" s="8"/>
      <c r="P64" s="8"/>
      <c r="Q64" s="8"/>
      <c r="R64" s="8"/>
      <c r="S64" s="8"/>
      <c r="T64" s="11"/>
      <c r="U64" s="12"/>
      <c r="V64" s="12"/>
      <c r="W64" s="12"/>
      <c r="X64" s="12"/>
      <c r="Y64" s="12">
        <f t="shared" si="1"/>
        <v>0</v>
      </c>
      <c r="Z64" s="7"/>
      <c r="AA64" s="7"/>
      <c r="AB64" s="7"/>
      <c r="AC64" s="7"/>
      <c r="AD64" s="7"/>
      <c r="AF64" s="74" t="s">
        <v>136</v>
      </c>
    </row>
    <row r="65" spans="1:32" x14ac:dyDescent="0.2">
      <c r="A65" s="16">
        <v>55</v>
      </c>
      <c r="B65" s="8"/>
      <c r="C65" s="37"/>
      <c r="D65" s="37"/>
      <c r="E65" s="42" t="str">
        <f t="shared" si="2"/>
        <v/>
      </c>
      <c r="F65" s="38">
        <f t="shared" si="0"/>
        <v>0</v>
      </c>
      <c r="G65" s="39"/>
      <c r="H65" s="37"/>
      <c r="I65" s="39"/>
      <c r="J65" s="39"/>
      <c r="K65" s="8"/>
      <c r="L65" s="8"/>
      <c r="M65" s="8"/>
      <c r="N65" s="8"/>
      <c r="O65" s="8"/>
      <c r="P65" s="8"/>
      <c r="Q65" s="8"/>
      <c r="R65" s="8"/>
      <c r="S65" s="8"/>
      <c r="T65" s="11"/>
      <c r="U65" s="12"/>
      <c r="V65" s="12"/>
      <c r="W65" s="12"/>
      <c r="X65" s="12"/>
      <c r="Y65" s="12">
        <f t="shared" si="1"/>
        <v>0</v>
      </c>
      <c r="Z65" s="7"/>
      <c r="AA65" s="7"/>
      <c r="AB65" s="7"/>
      <c r="AC65" s="7"/>
      <c r="AD65" s="7"/>
      <c r="AF65" s="74" t="s">
        <v>137</v>
      </c>
    </row>
    <row r="66" spans="1:32" x14ac:dyDescent="0.2">
      <c r="A66" s="16">
        <v>56</v>
      </c>
      <c r="B66" s="8"/>
      <c r="C66" s="37"/>
      <c r="D66" s="37"/>
      <c r="E66" s="42" t="str">
        <f t="shared" si="2"/>
        <v/>
      </c>
      <c r="F66" s="38">
        <f t="shared" si="0"/>
        <v>0</v>
      </c>
      <c r="G66" s="39"/>
      <c r="H66" s="37"/>
      <c r="I66" s="39"/>
      <c r="J66" s="39"/>
      <c r="K66" s="8"/>
      <c r="L66" s="8"/>
      <c r="M66" s="8"/>
      <c r="N66" s="8"/>
      <c r="O66" s="8"/>
      <c r="P66" s="8"/>
      <c r="Q66" s="8"/>
      <c r="R66" s="8"/>
      <c r="S66" s="8"/>
      <c r="T66" s="11"/>
      <c r="U66" s="12"/>
      <c r="V66" s="12"/>
      <c r="W66" s="12"/>
      <c r="X66" s="12"/>
      <c r="Y66" s="12">
        <f t="shared" si="1"/>
        <v>0</v>
      </c>
      <c r="Z66" s="7"/>
      <c r="AA66" s="7"/>
      <c r="AB66" s="7"/>
      <c r="AC66" s="7"/>
      <c r="AD66" s="7"/>
      <c r="AF66" s="74" t="s">
        <v>138</v>
      </c>
    </row>
    <row r="67" spans="1:32" x14ac:dyDescent="0.2">
      <c r="A67" s="16">
        <v>57</v>
      </c>
      <c r="B67" s="8"/>
      <c r="C67" s="37"/>
      <c r="D67" s="37"/>
      <c r="E67" s="42" t="str">
        <f t="shared" si="2"/>
        <v/>
      </c>
      <c r="F67" s="38">
        <f t="shared" si="0"/>
        <v>0</v>
      </c>
      <c r="G67" s="39"/>
      <c r="H67" s="37"/>
      <c r="I67" s="39"/>
      <c r="J67" s="39"/>
      <c r="K67" s="8"/>
      <c r="L67" s="8"/>
      <c r="M67" s="8"/>
      <c r="N67" s="8"/>
      <c r="O67" s="8"/>
      <c r="P67" s="8"/>
      <c r="Q67" s="8"/>
      <c r="R67" s="8"/>
      <c r="S67" s="8"/>
      <c r="T67" s="11"/>
      <c r="U67" s="12"/>
      <c r="V67" s="12"/>
      <c r="W67" s="12"/>
      <c r="X67" s="12"/>
      <c r="Y67" s="12">
        <f t="shared" si="1"/>
        <v>0</v>
      </c>
      <c r="Z67" s="7"/>
      <c r="AA67" s="7"/>
      <c r="AB67" s="7"/>
      <c r="AC67" s="7"/>
      <c r="AD67" s="7"/>
      <c r="AF67" s="74" t="s">
        <v>139</v>
      </c>
    </row>
    <row r="68" spans="1:32" x14ac:dyDescent="0.2">
      <c r="A68" s="16">
        <v>58</v>
      </c>
      <c r="B68" s="8"/>
      <c r="C68" s="37"/>
      <c r="D68" s="37"/>
      <c r="E68" s="42" t="str">
        <f t="shared" si="2"/>
        <v/>
      </c>
      <c r="F68" s="38">
        <f t="shared" si="0"/>
        <v>0</v>
      </c>
      <c r="G68" s="39"/>
      <c r="H68" s="37"/>
      <c r="I68" s="39"/>
      <c r="J68" s="39"/>
      <c r="K68" s="8"/>
      <c r="L68" s="8"/>
      <c r="M68" s="8"/>
      <c r="N68" s="8"/>
      <c r="O68" s="8"/>
      <c r="P68" s="8"/>
      <c r="Q68" s="8"/>
      <c r="R68" s="8"/>
      <c r="S68" s="8"/>
      <c r="T68" s="11"/>
      <c r="U68" s="12"/>
      <c r="V68" s="12"/>
      <c r="W68" s="12"/>
      <c r="X68" s="12"/>
      <c r="Y68" s="12">
        <f t="shared" si="1"/>
        <v>0</v>
      </c>
      <c r="Z68" s="7"/>
      <c r="AA68" s="7"/>
      <c r="AB68" s="7"/>
      <c r="AC68" s="7"/>
      <c r="AD68" s="7"/>
      <c r="AF68" s="74" t="s">
        <v>140</v>
      </c>
    </row>
    <row r="69" spans="1:32" x14ac:dyDescent="0.2">
      <c r="A69" s="16">
        <v>59</v>
      </c>
      <c r="B69" s="8"/>
      <c r="C69" s="37"/>
      <c r="D69" s="37"/>
      <c r="E69" s="42" t="str">
        <f t="shared" si="2"/>
        <v/>
      </c>
      <c r="F69" s="38">
        <f t="shared" si="0"/>
        <v>0</v>
      </c>
      <c r="G69" s="39"/>
      <c r="H69" s="37"/>
      <c r="I69" s="39"/>
      <c r="J69" s="39"/>
      <c r="K69" s="8"/>
      <c r="L69" s="8"/>
      <c r="M69" s="8"/>
      <c r="N69" s="8"/>
      <c r="O69" s="8"/>
      <c r="P69" s="8"/>
      <c r="Q69" s="8"/>
      <c r="R69" s="8"/>
      <c r="S69" s="8"/>
      <c r="T69" s="11"/>
      <c r="U69" s="12"/>
      <c r="V69" s="12"/>
      <c r="W69" s="12"/>
      <c r="X69" s="12"/>
      <c r="Y69" s="12">
        <f t="shared" si="1"/>
        <v>0</v>
      </c>
      <c r="Z69" s="7"/>
      <c r="AA69" s="7"/>
      <c r="AB69" s="7"/>
      <c r="AC69" s="7"/>
      <c r="AD69" s="7"/>
      <c r="AF69" s="74" t="s">
        <v>141</v>
      </c>
    </row>
    <row r="70" spans="1:32" x14ac:dyDescent="0.2">
      <c r="A70" s="16">
        <v>60</v>
      </c>
      <c r="B70" s="8"/>
      <c r="C70" s="37"/>
      <c r="D70" s="37"/>
      <c r="E70" s="42" t="str">
        <f t="shared" si="2"/>
        <v/>
      </c>
      <c r="F70" s="38">
        <f t="shared" si="0"/>
        <v>0</v>
      </c>
      <c r="G70" s="39"/>
      <c r="H70" s="37"/>
      <c r="I70" s="39"/>
      <c r="J70" s="39"/>
      <c r="K70" s="8"/>
      <c r="L70" s="8"/>
      <c r="M70" s="8"/>
      <c r="N70" s="8"/>
      <c r="O70" s="8"/>
      <c r="P70" s="8"/>
      <c r="Q70" s="8"/>
      <c r="R70" s="8"/>
      <c r="S70" s="8"/>
      <c r="T70" s="11"/>
      <c r="U70" s="12"/>
      <c r="V70" s="12"/>
      <c r="W70" s="12"/>
      <c r="X70" s="12"/>
      <c r="Y70" s="12">
        <f t="shared" si="1"/>
        <v>0</v>
      </c>
      <c r="Z70" s="7"/>
      <c r="AA70" s="7"/>
      <c r="AB70" s="7"/>
      <c r="AC70" s="7"/>
      <c r="AD70" s="7"/>
      <c r="AF70" s="74" t="s">
        <v>143</v>
      </c>
    </row>
    <row r="71" spans="1:32" x14ac:dyDescent="0.2">
      <c r="A71" s="16">
        <v>61</v>
      </c>
      <c r="B71" s="8"/>
      <c r="C71" s="37"/>
      <c r="D71" s="37"/>
      <c r="E71" s="42" t="str">
        <f t="shared" si="2"/>
        <v/>
      </c>
      <c r="F71" s="38">
        <f t="shared" si="0"/>
        <v>0</v>
      </c>
      <c r="G71" s="39"/>
      <c r="H71" s="37"/>
      <c r="I71" s="39"/>
      <c r="J71" s="39"/>
      <c r="K71" s="8"/>
      <c r="L71" s="8"/>
      <c r="M71" s="8"/>
      <c r="N71" s="8"/>
      <c r="O71" s="8"/>
      <c r="P71" s="8"/>
      <c r="Q71" s="8"/>
      <c r="R71" s="8"/>
      <c r="S71" s="8"/>
      <c r="T71" s="11"/>
      <c r="U71" s="12"/>
      <c r="V71" s="12"/>
      <c r="W71" s="12"/>
      <c r="X71" s="12"/>
      <c r="Y71" s="12">
        <f t="shared" si="1"/>
        <v>0</v>
      </c>
      <c r="Z71" s="7"/>
      <c r="AA71" s="7"/>
      <c r="AB71" s="7"/>
      <c r="AC71" s="7"/>
      <c r="AD71" s="7"/>
      <c r="AF71" s="74" t="s">
        <v>144</v>
      </c>
    </row>
    <row r="72" spans="1:32" x14ac:dyDescent="0.2">
      <c r="A72" s="16">
        <v>62</v>
      </c>
      <c r="B72" s="8"/>
      <c r="C72" s="37"/>
      <c r="D72" s="37"/>
      <c r="E72" s="42" t="str">
        <f t="shared" si="2"/>
        <v/>
      </c>
      <c r="F72" s="38">
        <f t="shared" si="0"/>
        <v>0</v>
      </c>
      <c r="G72" s="39"/>
      <c r="H72" s="37"/>
      <c r="I72" s="39"/>
      <c r="J72" s="39"/>
      <c r="K72" s="8"/>
      <c r="L72" s="8"/>
      <c r="M72" s="8"/>
      <c r="N72" s="8"/>
      <c r="O72" s="8"/>
      <c r="P72" s="8"/>
      <c r="Q72" s="8"/>
      <c r="R72" s="8"/>
      <c r="S72" s="8"/>
      <c r="T72" s="11"/>
      <c r="U72" s="12"/>
      <c r="V72" s="12"/>
      <c r="W72" s="12"/>
      <c r="X72" s="12"/>
      <c r="Y72" s="12">
        <f t="shared" si="1"/>
        <v>0</v>
      </c>
      <c r="Z72" s="7"/>
      <c r="AA72" s="7"/>
      <c r="AB72" s="7"/>
      <c r="AC72" s="7"/>
      <c r="AD72" s="7"/>
      <c r="AF72" s="74" t="s">
        <v>145</v>
      </c>
    </row>
    <row r="73" spans="1:32" x14ac:dyDescent="0.2">
      <c r="A73" s="16">
        <v>63</v>
      </c>
      <c r="B73" s="8"/>
      <c r="C73" s="37"/>
      <c r="D73" s="37"/>
      <c r="E73" s="42" t="str">
        <f t="shared" si="2"/>
        <v/>
      </c>
      <c r="F73" s="38">
        <f t="shared" si="0"/>
        <v>0</v>
      </c>
      <c r="G73" s="39"/>
      <c r="H73" s="37"/>
      <c r="I73" s="39"/>
      <c r="J73" s="39"/>
      <c r="K73" s="8"/>
      <c r="L73" s="8"/>
      <c r="M73" s="8"/>
      <c r="N73" s="8"/>
      <c r="O73" s="8"/>
      <c r="P73" s="8"/>
      <c r="Q73" s="8"/>
      <c r="R73" s="8"/>
      <c r="S73" s="8"/>
      <c r="T73" s="11"/>
      <c r="U73" s="12"/>
      <c r="V73" s="12"/>
      <c r="W73" s="12"/>
      <c r="X73" s="12"/>
      <c r="Y73" s="12">
        <f t="shared" si="1"/>
        <v>0</v>
      </c>
      <c r="Z73" s="7"/>
      <c r="AA73" s="7"/>
      <c r="AB73" s="7"/>
      <c r="AC73" s="7"/>
      <c r="AD73" s="7"/>
      <c r="AF73" s="74" t="s">
        <v>146</v>
      </c>
    </row>
    <row r="74" spans="1:32" x14ac:dyDescent="0.2">
      <c r="A74" s="16">
        <v>64</v>
      </c>
      <c r="B74" s="8"/>
      <c r="C74" s="37"/>
      <c r="D74" s="37"/>
      <c r="E74" s="42" t="str">
        <f t="shared" si="2"/>
        <v/>
      </c>
      <c r="F74" s="38">
        <f t="shared" si="0"/>
        <v>0</v>
      </c>
      <c r="G74" s="39"/>
      <c r="H74" s="37"/>
      <c r="I74" s="39"/>
      <c r="J74" s="39"/>
      <c r="K74" s="8"/>
      <c r="L74" s="8"/>
      <c r="M74" s="8"/>
      <c r="N74" s="8"/>
      <c r="O74" s="8"/>
      <c r="P74" s="8"/>
      <c r="Q74" s="8"/>
      <c r="R74" s="8"/>
      <c r="S74" s="8"/>
      <c r="T74" s="11"/>
      <c r="U74" s="12"/>
      <c r="V74" s="12"/>
      <c r="W74" s="12"/>
      <c r="X74" s="12"/>
      <c r="Y74" s="12">
        <f t="shared" si="1"/>
        <v>0</v>
      </c>
      <c r="Z74" s="7"/>
      <c r="AA74" s="7"/>
      <c r="AB74" s="7"/>
      <c r="AC74" s="7"/>
      <c r="AD74" s="7"/>
      <c r="AF74" s="74" t="s">
        <v>147</v>
      </c>
    </row>
    <row r="75" spans="1:32" x14ac:dyDescent="0.2">
      <c r="A75" s="16">
        <v>65</v>
      </c>
      <c r="B75" s="8"/>
      <c r="C75" s="37"/>
      <c r="D75" s="37"/>
      <c r="E75" s="42" t="str">
        <f t="shared" si="2"/>
        <v/>
      </c>
      <c r="F75" s="38">
        <f t="shared" si="0"/>
        <v>0</v>
      </c>
      <c r="G75" s="39"/>
      <c r="H75" s="37"/>
      <c r="I75" s="39"/>
      <c r="J75" s="39"/>
      <c r="K75" s="8"/>
      <c r="L75" s="8"/>
      <c r="M75" s="8"/>
      <c r="N75" s="8"/>
      <c r="O75" s="8"/>
      <c r="P75" s="8"/>
      <c r="Q75" s="8"/>
      <c r="R75" s="8"/>
      <c r="S75" s="8"/>
      <c r="T75" s="11"/>
      <c r="U75" s="12"/>
      <c r="V75" s="12"/>
      <c r="W75" s="12"/>
      <c r="X75" s="12"/>
      <c r="Y75" s="12">
        <f t="shared" si="1"/>
        <v>0</v>
      </c>
      <c r="Z75" s="7"/>
      <c r="AA75" s="7"/>
      <c r="AB75" s="7"/>
      <c r="AC75" s="7"/>
      <c r="AD75" s="7"/>
      <c r="AF75" s="74" t="s">
        <v>148</v>
      </c>
    </row>
    <row r="76" spans="1:32" x14ac:dyDescent="0.2">
      <c r="A76" s="16">
        <v>66</v>
      </c>
      <c r="B76" s="8"/>
      <c r="C76" s="37"/>
      <c r="D76" s="37"/>
      <c r="E76" s="42" t="str">
        <f t="shared" si="2"/>
        <v/>
      </c>
      <c r="F76" s="38">
        <f t="shared" ref="F76:F110" si="3">IF(C76="",0,IF(D76&lt;C76,0,IF((DAYS360(C76,D76))&lt;30,(DAYS360(C76,D76)),IF((DAYS360(C76,D76))&lt;360,(DAYS360(C76,D76))/30,(DAYS360(C76,D76))/360))))</f>
        <v>0</v>
      </c>
      <c r="G76" s="39"/>
      <c r="H76" s="37"/>
      <c r="I76" s="39"/>
      <c r="J76" s="39"/>
      <c r="K76" s="8"/>
      <c r="L76" s="8"/>
      <c r="M76" s="8"/>
      <c r="N76" s="8"/>
      <c r="O76" s="8"/>
      <c r="P76" s="8"/>
      <c r="Q76" s="8"/>
      <c r="R76" s="8"/>
      <c r="S76" s="8"/>
      <c r="T76" s="11"/>
      <c r="U76" s="12"/>
      <c r="V76" s="12"/>
      <c r="W76" s="12"/>
      <c r="X76" s="12"/>
      <c r="Y76" s="12">
        <f t="shared" ref="Y76:Y110" si="4">+V76-W76+X76</f>
        <v>0</v>
      </c>
      <c r="Z76" s="7"/>
      <c r="AA76" s="7"/>
      <c r="AB76" s="7"/>
      <c r="AC76" s="7"/>
      <c r="AD76" s="7"/>
      <c r="AF76" s="74" t="s">
        <v>149</v>
      </c>
    </row>
    <row r="77" spans="1:32" x14ac:dyDescent="0.2">
      <c r="A77" s="16">
        <v>67</v>
      </c>
      <c r="B77" s="8"/>
      <c r="C77" s="37"/>
      <c r="D77" s="37"/>
      <c r="E77" s="42" t="str">
        <f t="shared" si="2"/>
        <v/>
      </c>
      <c r="F77" s="38">
        <f t="shared" si="3"/>
        <v>0</v>
      </c>
      <c r="G77" s="39"/>
      <c r="H77" s="37"/>
      <c r="I77" s="39"/>
      <c r="J77" s="39"/>
      <c r="K77" s="8"/>
      <c r="L77" s="8"/>
      <c r="M77" s="8"/>
      <c r="N77" s="8"/>
      <c r="O77" s="8"/>
      <c r="P77" s="8"/>
      <c r="Q77" s="8"/>
      <c r="R77" s="8"/>
      <c r="S77" s="8"/>
      <c r="T77" s="11"/>
      <c r="U77" s="12"/>
      <c r="V77" s="12"/>
      <c r="W77" s="12"/>
      <c r="X77" s="12"/>
      <c r="Y77" s="12">
        <f t="shared" si="4"/>
        <v>0</v>
      </c>
      <c r="Z77" s="7"/>
      <c r="AA77" s="7"/>
      <c r="AB77" s="7"/>
      <c r="AC77" s="7"/>
      <c r="AD77" s="7"/>
      <c r="AF77" s="74" t="s">
        <v>150</v>
      </c>
    </row>
    <row r="78" spans="1:32" x14ac:dyDescent="0.2">
      <c r="A78" s="16">
        <v>68</v>
      </c>
      <c r="B78" s="8"/>
      <c r="C78" s="37"/>
      <c r="D78" s="37"/>
      <c r="E78" s="42" t="str">
        <f t="shared" ref="E78:E110" si="5">IF(C78="","",IF(D78&lt;C78,"",IF((DAYS360(C78,D78))=0,"",IF((DAYS360(C78,D78))&lt;30,"D",IF((DAYS360(C78,D78))&lt;360,"M","Y")))))</f>
        <v/>
      </c>
      <c r="F78" s="38">
        <f t="shared" si="3"/>
        <v>0</v>
      </c>
      <c r="G78" s="39"/>
      <c r="H78" s="37"/>
      <c r="I78" s="39"/>
      <c r="J78" s="39"/>
      <c r="K78" s="8"/>
      <c r="L78" s="8"/>
      <c r="M78" s="8"/>
      <c r="N78" s="8"/>
      <c r="O78" s="8"/>
      <c r="P78" s="8"/>
      <c r="Q78" s="8"/>
      <c r="R78" s="8"/>
      <c r="S78" s="8"/>
      <c r="T78" s="11"/>
      <c r="U78" s="12"/>
      <c r="V78" s="12"/>
      <c r="W78" s="12"/>
      <c r="X78" s="12"/>
      <c r="Y78" s="12">
        <f t="shared" si="4"/>
        <v>0</v>
      </c>
      <c r="Z78" s="7"/>
      <c r="AA78" s="7"/>
      <c r="AB78" s="7"/>
      <c r="AC78" s="7"/>
      <c r="AD78" s="7"/>
      <c r="AF78" s="74" t="s">
        <v>151</v>
      </c>
    </row>
    <row r="79" spans="1:32" x14ac:dyDescent="0.2">
      <c r="A79" s="16">
        <v>69</v>
      </c>
      <c r="B79" s="8"/>
      <c r="C79" s="37"/>
      <c r="D79" s="37"/>
      <c r="E79" s="42" t="str">
        <f t="shared" si="5"/>
        <v/>
      </c>
      <c r="F79" s="38">
        <f t="shared" si="3"/>
        <v>0</v>
      </c>
      <c r="G79" s="39"/>
      <c r="H79" s="37"/>
      <c r="I79" s="39"/>
      <c r="J79" s="39"/>
      <c r="K79" s="8"/>
      <c r="L79" s="8"/>
      <c r="M79" s="8"/>
      <c r="N79" s="8"/>
      <c r="O79" s="8"/>
      <c r="P79" s="8"/>
      <c r="Q79" s="8"/>
      <c r="R79" s="8"/>
      <c r="S79" s="8"/>
      <c r="T79" s="11"/>
      <c r="U79" s="12"/>
      <c r="V79" s="12"/>
      <c r="W79" s="12"/>
      <c r="X79" s="12"/>
      <c r="Y79" s="12">
        <f t="shared" si="4"/>
        <v>0</v>
      </c>
      <c r="Z79" s="7"/>
      <c r="AA79" s="7"/>
      <c r="AB79" s="7"/>
      <c r="AC79" s="7"/>
      <c r="AD79" s="7"/>
      <c r="AF79" s="74" t="s">
        <v>152</v>
      </c>
    </row>
    <row r="80" spans="1:32" x14ac:dyDescent="0.2">
      <c r="A80" s="16">
        <v>70</v>
      </c>
      <c r="B80" s="8"/>
      <c r="C80" s="37"/>
      <c r="D80" s="37"/>
      <c r="E80" s="42" t="str">
        <f t="shared" si="5"/>
        <v/>
      </c>
      <c r="F80" s="38">
        <f t="shared" si="3"/>
        <v>0</v>
      </c>
      <c r="G80" s="39"/>
      <c r="H80" s="37"/>
      <c r="I80" s="39"/>
      <c r="J80" s="39"/>
      <c r="K80" s="8"/>
      <c r="L80" s="8"/>
      <c r="M80" s="8"/>
      <c r="N80" s="8"/>
      <c r="O80" s="8"/>
      <c r="P80" s="8"/>
      <c r="Q80" s="8"/>
      <c r="R80" s="8"/>
      <c r="S80" s="8"/>
      <c r="T80" s="11"/>
      <c r="U80" s="12"/>
      <c r="V80" s="12"/>
      <c r="W80" s="12"/>
      <c r="X80" s="12"/>
      <c r="Y80" s="12">
        <f t="shared" si="4"/>
        <v>0</v>
      </c>
      <c r="Z80" s="7"/>
      <c r="AA80" s="7"/>
      <c r="AB80" s="7"/>
      <c r="AC80" s="7"/>
      <c r="AD80" s="7"/>
      <c r="AF80" s="74" t="s">
        <v>153</v>
      </c>
    </row>
    <row r="81" spans="1:32" x14ac:dyDescent="0.2">
      <c r="A81" s="16">
        <v>71</v>
      </c>
      <c r="B81" s="8"/>
      <c r="C81" s="37"/>
      <c r="D81" s="37"/>
      <c r="E81" s="42" t="str">
        <f t="shared" si="5"/>
        <v/>
      </c>
      <c r="F81" s="38">
        <f t="shared" si="3"/>
        <v>0</v>
      </c>
      <c r="G81" s="39"/>
      <c r="H81" s="37"/>
      <c r="I81" s="39"/>
      <c r="J81" s="39"/>
      <c r="K81" s="8"/>
      <c r="L81" s="8"/>
      <c r="M81" s="8"/>
      <c r="N81" s="8"/>
      <c r="O81" s="8"/>
      <c r="P81" s="8"/>
      <c r="Q81" s="8"/>
      <c r="R81" s="8"/>
      <c r="S81" s="8"/>
      <c r="T81" s="11"/>
      <c r="U81" s="12"/>
      <c r="V81" s="12"/>
      <c r="W81" s="12"/>
      <c r="X81" s="12"/>
      <c r="Y81" s="12">
        <f t="shared" si="4"/>
        <v>0</v>
      </c>
      <c r="Z81" s="7"/>
      <c r="AA81" s="7"/>
      <c r="AB81" s="7"/>
      <c r="AC81" s="7"/>
      <c r="AD81" s="7"/>
      <c r="AF81" s="74" t="s">
        <v>154</v>
      </c>
    </row>
    <row r="82" spans="1:32" x14ac:dyDescent="0.2">
      <c r="A82" s="16">
        <v>72</v>
      </c>
      <c r="B82" s="8"/>
      <c r="C82" s="37"/>
      <c r="D82" s="37"/>
      <c r="E82" s="42" t="str">
        <f t="shared" si="5"/>
        <v/>
      </c>
      <c r="F82" s="38">
        <f t="shared" si="3"/>
        <v>0</v>
      </c>
      <c r="G82" s="39"/>
      <c r="H82" s="37"/>
      <c r="I82" s="39"/>
      <c r="J82" s="39"/>
      <c r="K82" s="8"/>
      <c r="L82" s="8"/>
      <c r="M82" s="8"/>
      <c r="N82" s="8"/>
      <c r="O82" s="8"/>
      <c r="P82" s="8"/>
      <c r="Q82" s="8"/>
      <c r="R82" s="8"/>
      <c r="S82" s="8"/>
      <c r="T82" s="11"/>
      <c r="U82" s="12"/>
      <c r="V82" s="12"/>
      <c r="W82" s="12"/>
      <c r="X82" s="12"/>
      <c r="Y82" s="12">
        <f t="shared" si="4"/>
        <v>0</v>
      </c>
      <c r="Z82" s="7"/>
      <c r="AA82" s="7"/>
      <c r="AB82" s="7"/>
      <c r="AC82" s="7"/>
      <c r="AD82" s="7"/>
      <c r="AF82" s="74" t="s">
        <v>155</v>
      </c>
    </row>
    <row r="83" spans="1:32" x14ac:dyDescent="0.2">
      <c r="A83" s="16">
        <v>73</v>
      </c>
      <c r="B83" s="8"/>
      <c r="C83" s="37"/>
      <c r="D83" s="37"/>
      <c r="E83" s="42" t="str">
        <f t="shared" si="5"/>
        <v/>
      </c>
      <c r="F83" s="38">
        <f t="shared" si="3"/>
        <v>0</v>
      </c>
      <c r="G83" s="39"/>
      <c r="H83" s="37"/>
      <c r="I83" s="39"/>
      <c r="J83" s="39"/>
      <c r="K83" s="8"/>
      <c r="L83" s="8"/>
      <c r="M83" s="8"/>
      <c r="N83" s="8"/>
      <c r="O83" s="8"/>
      <c r="P83" s="8"/>
      <c r="Q83" s="8"/>
      <c r="R83" s="8"/>
      <c r="S83" s="8"/>
      <c r="T83" s="11"/>
      <c r="U83" s="12"/>
      <c r="V83" s="12"/>
      <c r="W83" s="12"/>
      <c r="X83" s="12"/>
      <c r="Y83" s="12">
        <f t="shared" si="4"/>
        <v>0</v>
      </c>
      <c r="Z83" s="7"/>
      <c r="AA83" s="7"/>
      <c r="AB83" s="7"/>
      <c r="AC83" s="7"/>
      <c r="AD83" s="7"/>
      <c r="AF83" s="74" t="s">
        <v>156</v>
      </c>
    </row>
    <row r="84" spans="1:32" x14ac:dyDescent="0.2">
      <c r="A84" s="16">
        <v>74</v>
      </c>
      <c r="B84" s="8"/>
      <c r="C84" s="37"/>
      <c r="D84" s="37"/>
      <c r="E84" s="42" t="str">
        <f t="shared" si="5"/>
        <v/>
      </c>
      <c r="F84" s="38">
        <f t="shared" si="3"/>
        <v>0</v>
      </c>
      <c r="G84" s="39"/>
      <c r="H84" s="37"/>
      <c r="I84" s="39"/>
      <c r="J84" s="39"/>
      <c r="K84" s="8"/>
      <c r="L84" s="8"/>
      <c r="M84" s="8"/>
      <c r="N84" s="8"/>
      <c r="O84" s="8"/>
      <c r="P84" s="8"/>
      <c r="Q84" s="8"/>
      <c r="R84" s="8"/>
      <c r="S84" s="8"/>
      <c r="T84" s="11"/>
      <c r="U84" s="12"/>
      <c r="V84" s="12"/>
      <c r="W84" s="12"/>
      <c r="X84" s="12"/>
      <c r="Y84" s="12">
        <f t="shared" si="4"/>
        <v>0</v>
      </c>
      <c r="Z84" s="7"/>
      <c r="AA84" s="7"/>
      <c r="AB84" s="7"/>
      <c r="AC84" s="7"/>
      <c r="AD84" s="7"/>
      <c r="AF84" s="74" t="s">
        <v>157</v>
      </c>
    </row>
    <row r="85" spans="1:32" x14ac:dyDescent="0.2">
      <c r="A85" s="16">
        <v>75</v>
      </c>
      <c r="B85" s="8"/>
      <c r="C85" s="37"/>
      <c r="D85" s="37"/>
      <c r="E85" s="42" t="str">
        <f t="shared" si="5"/>
        <v/>
      </c>
      <c r="F85" s="38">
        <f t="shared" si="3"/>
        <v>0</v>
      </c>
      <c r="G85" s="39"/>
      <c r="H85" s="37"/>
      <c r="I85" s="39"/>
      <c r="J85" s="39"/>
      <c r="K85" s="8"/>
      <c r="L85" s="8"/>
      <c r="M85" s="8"/>
      <c r="N85" s="8"/>
      <c r="O85" s="8"/>
      <c r="P85" s="8"/>
      <c r="Q85" s="8"/>
      <c r="R85" s="8"/>
      <c r="S85" s="8"/>
      <c r="T85" s="11"/>
      <c r="U85" s="12"/>
      <c r="V85" s="12"/>
      <c r="W85" s="12"/>
      <c r="X85" s="12"/>
      <c r="Y85" s="12">
        <f t="shared" si="4"/>
        <v>0</v>
      </c>
      <c r="Z85" s="7"/>
      <c r="AA85" s="7"/>
      <c r="AB85" s="7"/>
      <c r="AC85" s="7"/>
      <c r="AD85" s="7"/>
      <c r="AF85" s="74" t="s">
        <v>160</v>
      </c>
    </row>
    <row r="86" spans="1:32" x14ac:dyDescent="0.2">
      <c r="A86" s="16">
        <v>76</v>
      </c>
      <c r="B86" s="8"/>
      <c r="C86" s="37"/>
      <c r="D86" s="37"/>
      <c r="E86" s="42" t="str">
        <f t="shared" si="5"/>
        <v/>
      </c>
      <c r="F86" s="38">
        <f t="shared" si="3"/>
        <v>0</v>
      </c>
      <c r="G86" s="39"/>
      <c r="H86" s="37"/>
      <c r="I86" s="39"/>
      <c r="J86" s="39"/>
      <c r="K86" s="8"/>
      <c r="L86" s="8"/>
      <c r="M86" s="8"/>
      <c r="N86" s="8"/>
      <c r="O86" s="8"/>
      <c r="P86" s="8"/>
      <c r="Q86" s="8"/>
      <c r="R86" s="8"/>
      <c r="S86" s="8"/>
      <c r="T86" s="11"/>
      <c r="U86" s="12"/>
      <c r="V86" s="12"/>
      <c r="W86" s="12"/>
      <c r="X86" s="12"/>
      <c r="Y86" s="12">
        <f t="shared" si="4"/>
        <v>0</v>
      </c>
      <c r="Z86" s="7"/>
      <c r="AA86" s="7"/>
      <c r="AB86" s="7"/>
      <c r="AC86" s="7"/>
      <c r="AD86" s="7"/>
      <c r="AF86" s="74" t="s">
        <v>161</v>
      </c>
    </row>
    <row r="87" spans="1:32" x14ac:dyDescent="0.2">
      <c r="A87" s="16">
        <v>77</v>
      </c>
      <c r="B87" s="8"/>
      <c r="C87" s="37"/>
      <c r="D87" s="37"/>
      <c r="E87" s="42" t="str">
        <f t="shared" si="5"/>
        <v/>
      </c>
      <c r="F87" s="38">
        <f t="shared" si="3"/>
        <v>0</v>
      </c>
      <c r="G87" s="39"/>
      <c r="H87" s="37"/>
      <c r="I87" s="39"/>
      <c r="J87" s="39"/>
      <c r="K87" s="8"/>
      <c r="L87" s="8"/>
      <c r="M87" s="8"/>
      <c r="N87" s="8"/>
      <c r="O87" s="8"/>
      <c r="P87" s="8"/>
      <c r="Q87" s="8"/>
      <c r="R87" s="8"/>
      <c r="S87" s="8"/>
      <c r="T87" s="11"/>
      <c r="U87" s="12"/>
      <c r="V87" s="12"/>
      <c r="W87" s="12"/>
      <c r="X87" s="12"/>
      <c r="Y87" s="12">
        <f t="shared" si="4"/>
        <v>0</v>
      </c>
      <c r="Z87" s="7"/>
      <c r="AA87" s="7"/>
      <c r="AB87" s="7"/>
      <c r="AC87" s="7"/>
      <c r="AD87" s="7"/>
      <c r="AF87" s="74" t="s">
        <v>162</v>
      </c>
    </row>
    <row r="88" spans="1:32" x14ac:dyDescent="0.2">
      <c r="A88" s="16">
        <v>78</v>
      </c>
      <c r="B88" s="8"/>
      <c r="C88" s="37"/>
      <c r="D88" s="37"/>
      <c r="E88" s="42" t="str">
        <f t="shared" si="5"/>
        <v/>
      </c>
      <c r="F88" s="38">
        <f t="shared" si="3"/>
        <v>0</v>
      </c>
      <c r="G88" s="39"/>
      <c r="H88" s="37"/>
      <c r="I88" s="39"/>
      <c r="J88" s="39"/>
      <c r="K88" s="8"/>
      <c r="L88" s="8"/>
      <c r="M88" s="8"/>
      <c r="N88" s="8"/>
      <c r="O88" s="8"/>
      <c r="P88" s="8"/>
      <c r="Q88" s="8"/>
      <c r="R88" s="8"/>
      <c r="S88" s="8"/>
      <c r="T88" s="11"/>
      <c r="U88" s="12"/>
      <c r="V88" s="12"/>
      <c r="W88" s="12"/>
      <c r="X88" s="12"/>
      <c r="Y88" s="12">
        <f t="shared" si="4"/>
        <v>0</v>
      </c>
      <c r="Z88" s="7"/>
      <c r="AA88" s="7"/>
      <c r="AB88" s="7"/>
      <c r="AC88" s="7"/>
      <c r="AD88" s="7"/>
      <c r="AF88" s="74" t="s">
        <v>163</v>
      </c>
    </row>
    <row r="89" spans="1:32" x14ac:dyDescent="0.2">
      <c r="A89" s="16">
        <v>79</v>
      </c>
      <c r="B89" s="8"/>
      <c r="C89" s="37"/>
      <c r="D89" s="37"/>
      <c r="E89" s="42" t="str">
        <f t="shared" si="5"/>
        <v/>
      </c>
      <c r="F89" s="38">
        <f t="shared" si="3"/>
        <v>0</v>
      </c>
      <c r="G89" s="39"/>
      <c r="H89" s="37"/>
      <c r="I89" s="39"/>
      <c r="J89" s="39"/>
      <c r="K89" s="8"/>
      <c r="L89" s="8"/>
      <c r="M89" s="8"/>
      <c r="N89" s="8"/>
      <c r="O89" s="8"/>
      <c r="P89" s="8"/>
      <c r="Q89" s="8"/>
      <c r="R89" s="8"/>
      <c r="S89" s="8"/>
      <c r="T89" s="11"/>
      <c r="U89" s="12"/>
      <c r="V89" s="12"/>
      <c r="W89" s="12"/>
      <c r="X89" s="12"/>
      <c r="Y89" s="12">
        <f t="shared" si="4"/>
        <v>0</v>
      </c>
      <c r="Z89" s="7"/>
      <c r="AA89" s="7"/>
      <c r="AB89" s="7"/>
      <c r="AC89" s="7"/>
      <c r="AD89" s="7"/>
      <c r="AF89" s="74" t="s">
        <v>164</v>
      </c>
    </row>
    <row r="90" spans="1:32" x14ac:dyDescent="0.2">
      <c r="A90" s="16">
        <v>80</v>
      </c>
      <c r="B90" s="8"/>
      <c r="C90" s="37"/>
      <c r="D90" s="37"/>
      <c r="E90" s="42" t="str">
        <f t="shared" si="5"/>
        <v/>
      </c>
      <c r="F90" s="38">
        <f t="shared" si="3"/>
        <v>0</v>
      </c>
      <c r="G90" s="39"/>
      <c r="H90" s="37"/>
      <c r="I90" s="39"/>
      <c r="J90" s="39"/>
      <c r="K90" s="8"/>
      <c r="L90" s="8"/>
      <c r="M90" s="8"/>
      <c r="N90" s="8"/>
      <c r="O90" s="8"/>
      <c r="P90" s="8"/>
      <c r="Q90" s="8"/>
      <c r="R90" s="8"/>
      <c r="S90" s="8"/>
      <c r="T90" s="11"/>
      <c r="U90" s="12"/>
      <c r="V90" s="12"/>
      <c r="W90" s="12"/>
      <c r="X90" s="12"/>
      <c r="Y90" s="12">
        <f t="shared" si="4"/>
        <v>0</v>
      </c>
      <c r="Z90" s="7"/>
      <c r="AA90" s="7"/>
      <c r="AB90" s="7"/>
      <c r="AC90" s="7"/>
      <c r="AD90" s="7"/>
      <c r="AF90" s="74" t="s">
        <v>290</v>
      </c>
    </row>
    <row r="91" spans="1:32" x14ac:dyDescent="0.2">
      <c r="A91" s="16">
        <v>81</v>
      </c>
      <c r="B91" s="8"/>
      <c r="C91" s="37"/>
      <c r="D91" s="37"/>
      <c r="E91" s="42" t="str">
        <f t="shared" si="5"/>
        <v/>
      </c>
      <c r="F91" s="38">
        <f t="shared" si="3"/>
        <v>0</v>
      </c>
      <c r="G91" s="39"/>
      <c r="H91" s="37"/>
      <c r="I91" s="39"/>
      <c r="J91" s="39"/>
      <c r="K91" s="8"/>
      <c r="L91" s="8"/>
      <c r="M91" s="8"/>
      <c r="N91" s="8"/>
      <c r="O91" s="8"/>
      <c r="P91" s="8"/>
      <c r="Q91" s="8"/>
      <c r="R91" s="8"/>
      <c r="S91" s="8"/>
      <c r="T91" s="11"/>
      <c r="U91" s="12"/>
      <c r="V91" s="12"/>
      <c r="W91" s="12"/>
      <c r="X91" s="12"/>
      <c r="Y91" s="12">
        <f t="shared" si="4"/>
        <v>0</v>
      </c>
      <c r="Z91" s="7"/>
      <c r="AA91" s="7"/>
      <c r="AB91" s="7"/>
      <c r="AC91" s="7"/>
      <c r="AD91" s="7"/>
      <c r="AF91" s="74" t="s">
        <v>291</v>
      </c>
    </row>
    <row r="92" spans="1:32" x14ac:dyDescent="0.2">
      <c r="A92" s="16">
        <v>82</v>
      </c>
      <c r="B92" s="8"/>
      <c r="C92" s="37"/>
      <c r="D92" s="37"/>
      <c r="E92" s="42" t="str">
        <f t="shared" si="5"/>
        <v/>
      </c>
      <c r="F92" s="38">
        <f t="shared" si="3"/>
        <v>0</v>
      </c>
      <c r="G92" s="39"/>
      <c r="H92" s="37"/>
      <c r="I92" s="39"/>
      <c r="J92" s="39"/>
      <c r="K92" s="8"/>
      <c r="L92" s="8"/>
      <c r="M92" s="8"/>
      <c r="N92" s="8"/>
      <c r="O92" s="8"/>
      <c r="P92" s="8"/>
      <c r="Q92" s="8"/>
      <c r="R92" s="8"/>
      <c r="S92" s="8"/>
      <c r="T92" s="11"/>
      <c r="U92" s="12"/>
      <c r="V92" s="12"/>
      <c r="W92" s="12"/>
      <c r="X92" s="12"/>
      <c r="Y92" s="12">
        <f t="shared" si="4"/>
        <v>0</v>
      </c>
      <c r="Z92" s="7"/>
      <c r="AA92" s="7"/>
      <c r="AB92" s="7"/>
      <c r="AC92" s="7"/>
      <c r="AD92" s="7"/>
      <c r="AF92" s="74" t="s">
        <v>543</v>
      </c>
    </row>
    <row r="93" spans="1:32" x14ac:dyDescent="0.2">
      <c r="A93" s="16">
        <v>83</v>
      </c>
      <c r="B93" s="8"/>
      <c r="C93" s="37"/>
      <c r="D93" s="37"/>
      <c r="E93" s="42" t="str">
        <f t="shared" si="5"/>
        <v/>
      </c>
      <c r="F93" s="38">
        <f t="shared" si="3"/>
        <v>0</v>
      </c>
      <c r="G93" s="39"/>
      <c r="H93" s="37"/>
      <c r="I93" s="39"/>
      <c r="J93" s="39"/>
      <c r="K93" s="8"/>
      <c r="L93" s="8"/>
      <c r="M93" s="8"/>
      <c r="N93" s="8"/>
      <c r="O93" s="8"/>
      <c r="P93" s="8"/>
      <c r="Q93" s="8"/>
      <c r="R93" s="8"/>
      <c r="S93" s="8"/>
      <c r="T93" s="11"/>
      <c r="U93" s="12"/>
      <c r="V93" s="12"/>
      <c r="W93" s="12"/>
      <c r="X93" s="12"/>
      <c r="Y93" s="12">
        <f t="shared" si="4"/>
        <v>0</v>
      </c>
      <c r="Z93" s="7"/>
      <c r="AA93" s="7"/>
      <c r="AB93" s="7"/>
      <c r="AC93" s="7"/>
      <c r="AD93" s="7"/>
      <c r="AF93" s="74" t="s">
        <v>544</v>
      </c>
    </row>
    <row r="94" spans="1:32" x14ac:dyDescent="0.2">
      <c r="A94" s="16">
        <v>84</v>
      </c>
      <c r="B94" s="8"/>
      <c r="C94" s="37"/>
      <c r="D94" s="37"/>
      <c r="E94" s="42" t="str">
        <f t="shared" si="5"/>
        <v/>
      </c>
      <c r="F94" s="38">
        <f t="shared" si="3"/>
        <v>0</v>
      </c>
      <c r="G94" s="39"/>
      <c r="H94" s="37"/>
      <c r="I94" s="39"/>
      <c r="J94" s="39"/>
      <c r="K94" s="8"/>
      <c r="L94" s="8"/>
      <c r="M94" s="8"/>
      <c r="N94" s="8"/>
      <c r="O94" s="8"/>
      <c r="P94" s="8"/>
      <c r="Q94" s="8"/>
      <c r="R94" s="8"/>
      <c r="S94" s="8"/>
      <c r="T94" s="11"/>
      <c r="U94" s="12"/>
      <c r="V94" s="12"/>
      <c r="W94" s="12"/>
      <c r="X94" s="12"/>
      <c r="Y94" s="12">
        <f t="shared" si="4"/>
        <v>0</v>
      </c>
      <c r="Z94" s="7"/>
      <c r="AA94" s="7"/>
      <c r="AB94" s="7"/>
      <c r="AC94" s="7"/>
      <c r="AD94" s="7"/>
      <c r="AF94" s="74" t="s">
        <v>545</v>
      </c>
    </row>
    <row r="95" spans="1:32" x14ac:dyDescent="0.2">
      <c r="A95" s="16">
        <v>85</v>
      </c>
      <c r="B95" s="8"/>
      <c r="C95" s="37"/>
      <c r="D95" s="37"/>
      <c r="E95" s="42" t="str">
        <f t="shared" si="5"/>
        <v/>
      </c>
      <c r="F95" s="38">
        <f t="shared" si="3"/>
        <v>0</v>
      </c>
      <c r="G95" s="39"/>
      <c r="H95" s="37"/>
      <c r="I95" s="39"/>
      <c r="J95" s="39"/>
      <c r="K95" s="8"/>
      <c r="L95" s="8"/>
      <c r="M95" s="8"/>
      <c r="N95" s="8"/>
      <c r="O95" s="8"/>
      <c r="P95" s="8"/>
      <c r="Q95" s="8"/>
      <c r="R95" s="8"/>
      <c r="S95" s="8"/>
      <c r="T95" s="11"/>
      <c r="U95" s="12"/>
      <c r="V95" s="12"/>
      <c r="W95" s="12"/>
      <c r="X95" s="12"/>
      <c r="Y95" s="12">
        <f t="shared" si="4"/>
        <v>0</v>
      </c>
      <c r="Z95" s="7"/>
      <c r="AA95" s="7"/>
      <c r="AB95" s="7"/>
      <c r="AC95" s="7"/>
      <c r="AD95" s="7"/>
      <c r="AF95" s="74" t="s">
        <v>546</v>
      </c>
    </row>
    <row r="96" spans="1:32" x14ac:dyDescent="0.2">
      <c r="A96" s="16">
        <v>86</v>
      </c>
      <c r="B96" s="8"/>
      <c r="C96" s="37"/>
      <c r="D96" s="37"/>
      <c r="E96" s="42" t="str">
        <f t="shared" si="5"/>
        <v/>
      </c>
      <c r="F96" s="38">
        <f t="shared" si="3"/>
        <v>0</v>
      </c>
      <c r="G96" s="39"/>
      <c r="H96" s="37"/>
      <c r="I96" s="39"/>
      <c r="J96" s="39"/>
      <c r="K96" s="8"/>
      <c r="L96" s="8"/>
      <c r="M96" s="8"/>
      <c r="N96" s="8"/>
      <c r="O96" s="8"/>
      <c r="P96" s="8"/>
      <c r="Q96" s="8"/>
      <c r="R96" s="8"/>
      <c r="S96" s="8"/>
      <c r="T96" s="11"/>
      <c r="U96" s="12"/>
      <c r="V96" s="12"/>
      <c r="W96" s="12"/>
      <c r="X96" s="12"/>
      <c r="Y96" s="12">
        <f t="shared" si="4"/>
        <v>0</v>
      </c>
      <c r="Z96" s="7"/>
      <c r="AA96" s="7"/>
      <c r="AB96" s="7"/>
      <c r="AC96" s="7"/>
      <c r="AD96" s="7"/>
      <c r="AF96" s="74" t="s">
        <v>165</v>
      </c>
    </row>
    <row r="97" spans="1:38" x14ac:dyDescent="0.2">
      <c r="A97" s="16">
        <v>87</v>
      </c>
      <c r="B97" s="8"/>
      <c r="C97" s="37"/>
      <c r="D97" s="37"/>
      <c r="E97" s="42" t="str">
        <f t="shared" si="5"/>
        <v/>
      </c>
      <c r="F97" s="38">
        <f t="shared" si="3"/>
        <v>0</v>
      </c>
      <c r="G97" s="39"/>
      <c r="H97" s="37"/>
      <c r="I97" s="39"/>
      <c r="J97" s="39"/>
      <c r="K97" s="8"/>
      <c r="L97" s="8"/>
      <c r="M97" s="8"/>
      <c r="N97" s="8"/>
      <c r="O97" s="8"/>
      <c r="P97" s="8"/>
      <c r="Q97" s="8"/>
      <c r="R97" s="8"/>
      <c r="S97" s="8"/>
      <c r="T97" s="11"/>
      <c r="U97" s="12"/>
      <c r="V97" s="12"/>
      <c r="W97" s="12"/>
      <c r="X97" s="12"/>
      <c r="Y97" s="12">
        <f t="shared" si="4"/>
        <v>0</v>
      </c>
      <c r="Z97" s="7"/>
      <c r="AA97" s="7"/>
      <c r="AB97" s="7"/>
      <c r="AC97" s="7"/>
      <c r="AD97" s="7"/>
      <c r="AF97" s="74" t="s">
        <v>166</v>
      </c>
    </row>
    <row r="98" spans="1:38" x14ac:dyDescent="0.2">
      <c r="A98" s="16">
        <v>88</v>
      </c>
      <c r="B98" s="8"/>
      <c r="C98" s="37"/>
      <c r="D98" s="37"/>
      <c r="E98" s="42" t="str">
        <f t="shared" si="5"/>
        <v/>
      </c>
      <c r="F98" s="38">
        <f t="shared" si="3"/>
        <v>0</v>
      </c>
      <c r="G98" s="39"/>
      <c r="H98" s="37"/>
      <c r="I98" s="39"/>
      <c r="J98" s="39"/>
      <c r="K98" s="8"/>
      <c r="L98" s="8"/>
      <c r="M98" s="8"/>
      <c r="N98" s="8"/>
      <c r="O98" s="8"/>
      <c r="P98" s="8"/>
      <c r="Q98" s="8"/>
      <c r="R98" s="8"/>
      <c r="S98" s="8"/>
      <c r="T98" s="11"/>
      <c r="U98" s="12"/>
      <c r="V98" s="12"/>
      <c r="W98" s="12"/>
      <c r="X98" s="12"/>
      <c r="Y98" s="12">
        <f t="shared" si="4"/>
        <v>0</v>
      </c>
      <c r="Z98" s="7"/>
      <c r="AA98" s="7"/>
      <c r="AB98" s="7"/>
      <c r="AC98" s="7"/>
      <c r="AD98" s="7"/>
      <c r="AF98" s="74" t="s">
        <v>167</v>
      </c>
    </row>
    <row r="99" spans="1:38" x14ac:dyDescent="0.2">
      <c r="A99" s="16">
        <v>89</v>
      </c>
      <c r="B99" s="8"/>
      <c r="C99" s="37"/>
      <c r="D99" s="37"/>
      <c r="E99" s="42" t="str">
        <f t="shared" si="5"/>
        <v/>
      </c>
      <c r="F99" s="38">
        <f t="shared" si="3"/>
        <v>0</v>
      </c>
      <c r="G99" s="39"/>
      <c r="H99" s="37"/>
      <c r="I99" s="39"/>
      <c r="J99" s="39"/>
      <c r="K99" s="8"/>
      <c r="L99" s="8"/>
      <c r="M99" s="8"/>
      <c r="N99" s="8"/>
      <c r="O99" s="8"/>
      <c r="P99" s="8"/>
      <c r="Q99" s="8"/>
      <c r="R99" s="8"/>
      <c r="S99" s="8"/>
      <c r="T99" s="11"/>
      <c r="U99" s="12"/>
      <c r="V99" s="12"/>
      <c r="W99" s="12"/>
      <c r="X99" s="12"/>
      <c r="Y99" s="12">
        <f t="shared" si="4"/>
        <v>0</v>
      </c>
      <c r="Z99" s="7"/>
      <c r="AA99" s="7"/>
      <c r="AB99" s="7"/>
      <c r="AC99" s="7"/>
      <c r="AD99" s="7"/>
      <c r="AF99" s="74" t="s">
        <v>547</v>
      </c>
    </row>
    <row r="100" spans="1:38" x14ac:dyDescent="0.2">
      <c r="A100" s="16">
        <v>90</v>
      </c>
      <c r="B100" s="8"/>
      <c r="C100" s="37"/>
      <c r="D100" s="37"/>
      <c r="E100" s="42" t="str">
        <f t="shared" si="5"/>
        <v/>
      </c>
      <c r="F100" s="38">
        <f t="shared" si="3"/>
        <v>0</v>
      </c>
      <c r="G100" s="39"/>
      <c r="H100" s="37"/>
      <c r="I100" s="39"/>
      <c r="J100" s="39"/>
      <c r="K100" s="8"/>
      <c r="L100" s="8"/>
      <c r="M100" s="8"/>
      <c r="N100" s="8"/>
      <c r="O100" s="8"/>
      <c r="P100" s="8"/>
      <c r="Q100" s="8"/>
      <c r="R100" s="8"/>
      <c r="S100" s="8"/>
      <c r="T100" s="11"/>
      <c r="U100" s="12"/>
      <c r="V100" s="12"/>
      <c r="W100" s="12"/>
      <c r="X100" s="12"/>
      <c r="Y100" s="12">
        <f t="shared" si="4"/>
        <v>0</v>
      </c>
      <c r="Z100" s="7"/>
      <c r="AA100" s="7"/>
      <c r="AB100" s="7"/>
      <c r="AC100" s="7"/>
      <c r="AD100" s="7"/>
      <c r="AF100" s="74" t="s">
        <v>171</v>
      </c>
    </row>
    <row r="101" spans="1:38" x14ac:dyDescent="0.2">
      <c r="A101" s="16">
        <v>91</v>
      </c>
      <c r="B101" s="8"/>
      <c r="C101" s="37"/>
      <c r="D101" s="37"/>
      <c r="E101" s="42" t="str">
        <f t="shared" si="5"/>
        <v/>
      </c>
      <c r="F101" s="38">
        <f t="shared" si="3"/>
        <v>0</v>
      </c>
      <c r="G101" s="39"/>
      <c r="H101" s="37"/>
      <c r="I101" s="39"/>
      <c r="J101" s="39"/>
      <c r="K101" s="8"/>
      <c r="L101" s="8"/>
      <c r="M101" s="8"/>
      <c r="N101" s="8"/>
      <c r="O101" s="8"/>
      <c r="P101" s="8"/>
      <c r="Q101" s="8"/>
      <c r="R101" s="8"/>
      <c r="S101" s="8"/>
      <c r="T101" s="11"/>
      <c r="U101" s="12"/>
      <c r="V101" s="12"/>
      <c r="W101" s="12"/>
      <c r="X101" s="12"/>
      <c r="Y101" s="12">
        <f t="shared" si="4"/>
        <v>0</v>
      </c>
      <c r="Z101" s="7"/>
      <c r="AA101" s="7"/>
      <c r="AB101" s="7"/>
      <c r="AC101" s="7"/>
      <c r="AD101" s="7"/>
      <c r="AF101" s="74" t="s">
        <v>172</v>
      </c>
    </row>
    <row r="102" spans="1:38" x14ac:dyDescent="0.2">
      <c r="A102" s="16">
        <v>92</v>
      </c>
      <c r="B102" s="8"/>
      <c r="C102" s="37"/>
      <c r="D102" s="37"/>
      <c r="E102" s="42" t="str">
        <f t="shared" si="5"/>
        <v/>
      </c>
      <c r="F102" s="38">
        <f t="shared" si="3"/>
        <v>0</v>
      </c>
      <c r="G102" s="39"/>
      <c r="H102" s="37"/>
      <c r="I102" s="39"/>
      <c r="J102" s="39"/>
      <c r="K102" s="8"/>
      <c r="L102" s="8"/>
      <c r="M102" s="8"/>
      <c r="N102" s="8"/>
      <c r="O102" s="8"/>
      <c r="P102" s="8"/>
      <c r="Q102" s="8"/>
      <c r="R102" s="8"/>
      <c r="S102" s="8"/>
      <c r="T102" s="11"/>
      <c r="U102" s="12"/>
      <c r="V102" s="12"/>
      <c r="W102" s="12"/>
      <c r="X102" s="12"/>
      <c r="Y102" s="12">
        <f t="shared" si="4"/>
        <v>0</v>
      </c>
      <c r="Z102" s="7"/>
      <c r="AA102" s="7"/>
      <c r="AB102" s="7"/>
      <c r="AC102" s="7"/>
      <c r="AD102" s="7"/>
      <c r="AF102" s="74" t="s">
        <v>173</v>
      </c>
    </row>
    <row r="103" spans="1:38" x14ac:dyDescent="0.2">
      <c r="A103" s="16">
        <v>93</v>
      </c>
      <c r="B103" s="8"/>
      <c r="C103" s="37"/>
      <c r="D103" s="37"/>
      <c r="E103" s="42" t="str">
        <f t="shared" si="5"/>
        <v/>
      </c>
      <c r="F103" s="38">
        <f t="shared" si="3"/>
        <v>0</v>
      </c>
      <c r="G103" s="39"/>
      <c r="H103" s="37"/>
      <c r="I103" s="39"/>
      <c r="J103" s="39"/>
      <c r="K103" s="8"/>
      <c r="L103" s="8"/>
      <c r="M103" s="8"/>
      <c r="N103" s="8"/>
      <c r="O103" s="8"/>
      <c r="P103" s="8"/>
      <c r="Q103" s="8"/>
      <c r="R103" s="8"/>
      <c r="S103" s="8"/>
      <c r="T103" s="11"/>
      <c r="U103" s="12"/>
      <c r="V103" s="12"/>
      <c r="W103" s="12"/>
      <c r="X103" s="12"/>
      <c r="Y103" s="12">
        <f t="shared" si="4"/>
        <v>0</v>
      </c>
      <c r="Z103" s="7"/>
      <c r="AA103" s="7"/>
      <c r="AB103" s="7"/>
      <c r="AC103" s="7"/>
      <c r="AD103" s="7"/>
      <c r="AF103" s="74" t="s">
        <v>174</v>
      </c>
    </row>
    <row r="104" spans="1:38" x14ac:dyDescent="0.2">
      <c r="A104" s="16">
        <v>94</v>
      </c>
      <c r="B104" s="8"/>
      <c r="C104" s="37"/>
      <c r="D104" s="37"/>
      <c r="E104" s="42" t="str">
        <f t="shared" si="5"/>
        <v/>
      </c>
      <c r="F104" s="38">
        <f t="shared" si="3"/>
        <v>0</v>
      </c>
      <c r="G104" s="39"/>
      <c r="H104" s="37"/>
      <c r="I104" s="39"/>
      <c r="J104" s="39"/>
      <c r="K104" s="8"/>
      <c r="L104" s="8"/>
      <c r="M104" s="8"/>
      <c r="N104" s="8"/>
      <c r="O104" s="8"/>
      <c r="P104" s="8"/>
      <c r="Q104" s="8"/>
      <c r="R104" s="8"/>
      <c r="S104" s="8"/>
      <c r="T104" s="11"/>
      <c r="U104" s="12"/>
      <c r="V104" s="12"/>
      <c r="W104" s="12"/>
      <c r="X104" s="12"/>
      <c r="Y104" s="12">
        <f t="shared" si="4"/>
        <v>0</v>
      </c>
      <c r="Z104" s="9"/>
      <c r="AA104" s="7"/>
      <c r="AB104" s="7"/>
      <c r="AC104" s="7"/>
      <c r="AD104" s="7"/>
      <c r="AF104" s="74" t="s">
        <v>175</v>
      </c>
    </row>
    <row r="105" spans="1:38" x14ac:dyDescent="0.2">
      <c r="A105" s="16">
        <v>95</v>
      </c>
      <c r="B105" s="8"/>
      <c r="C105" s="37"/>
      <c r="D105" s="37"/>
      <c r="E105" s="42" t="str">
        <f t="shared" si="5"/>
        <v/>
      </c>
      <c r="F105" s="38">
        <f t="shared" si="3"/>
        <v>0</v>
      </c>
      <c r="G105" s="39"/>
      <c r="H105" s="37"/>
      <c r="I105" s="39"/>
      <c r="J105" s="39"/>
      <c r="K105" s="8"/>
      <c r="L105" s="8"/>
      <c r="M105" s="8"/>
      <c r="N105" s="8"/>
      <c r="O105" s="8"/>
      <c r="P105" s="8"/>
      <c r="Q105" s="8"/>
      <c r="R105" s="8"/>
      <c r="S105" s="8"/>
      <c r="T105" s="11"/>
      <c r="U105" s="12"/>
      <c r="V105" s="12"/>
      <c r="W105" s="12"/>
      <c r="X105" s="12"/>
      <c r="Y105" s="12">
        <f t="shared" si="4"/>
        <v>0</v>
      </c>
      <c r="AA105" s="7"/>
      <c r="AB105" s="7"/>
      <c r="AC105" s="7"/>
      <c r="AD105" s="7"/>
      <c r="AF105" s="74" t="s">
        <v>176</v>
      </c>
    </row>
    <row r="106" spans="1:38" x14ac:dyDescent="0.2">
      <c r="A106" s="16">
        <v>96</v>
      </c>
      <c r="B106" s="8"/>
      <c r="C106" s="37"/>
      <c r="D106" s="37"/>
      <c r="E106" s="42" t="str">
        <f t="shared" si="5"/>
        <v/>
      </c>
      <c r="F106" s="38">
        <f t="shared" si="3"/>
        <v>0</v>
      </c>
      <c r="G106" s="39"/>
      <c r="H106" s="37"/>
      <c r="I106" s="39"/>
      <c r="J106" s="39"/>
      <c r="K106" s="8"/>
      <c r="L106" s="8"/>
      <c r="M106" s="8"/>
      <c r="N106" s="8"/>
      <c r="O106" s="8"/>
      <c r="P106" s="8"/>
      <c r="Q106" s="8"/>
      <c r="R106" s="8"/>
      <c r="S106" s="8"/>
      <c r="T106" s="11"/>
      <c r="U106" s="12"/>
      <c r="V106" s="12"/>
      <c r="W106" s="12"/>
      <c r="X106" s="12"/>
      <c r="Y106" s="12">
        <f t="shared" si="4"/>
        <v>0</v>
      </c>
      <c r="AA106" s="7"/>
      <c r="AB106" s="7"/>
      <c r="AC106" s="7"/>
      <c r="AD106" s="7"/>
      <c r="AF106" s="74" t="s">
        <v>177</v>
      </c>
    </row>
    <row r="107" spans="1:38" x14ac:dyDescent="0.2">
      <c r="A107" s="16">
        <v>97</v>
      </c>
      <c r="B107" s="8"/>
      <c r="C107" s="37"/>
      <c r="D107" s="37"/>
      <c r="E107" s="42" t="str">
        <f t="shared" si="5"/>
        <v/>
      </c>
      <c r="F107" s="38">
        <f t="shared" si="3"/>
        <v>0</v>
      </c>
      <c r="G107" s="39"/>
      <c r="H107" s="37"/>
      <c r="I107" s="39"/>
      <c r="J107" s="39"/>
      <c r="K107" s="8"/>
      <c r="L107" s="8"/>
      <c r="M107" s="8"/>
      <c r="N107" s="8"/>
      <c r="O107" s="8"/>
      <c r="P107" s="8"/>
      <c r="Q107" s="8"/>
      <c r="R107" s="8"/>
      <c r="S107" s="8"/>
      <c r="T107" s="11"/>
      <c r="U107" s="12"/>
      <c r="V107" s="12"/>
      <c r="W107" s="12"/>
      <c r="X107" s="12"/>
      <c r="Y107" s="12">
        <f t="shared" si="4"/>
        <v>0</v>
      </c>
      <c r="AA107" s="7"/>
      <c r="AB107" s="7"/>
      <c r="AC107" s="7"/>
      <c r="AD107" s="7"/>
      <c r="AF107" s="74" t="s">
        <v>178</v>
      </c>
    </row>
    <row r="108" spans="1:38" x14ac:dyDescent="0.2">
      <c r="A108" s="16">
        <v>98</v>
      </c>
      <c r="B108" s="8"/>
      <c r="C108" s="37"/>
      <c r="D108" s="37"/>
      <c r="E108" s="42" t="str">
        <f t="shared" si="5"/>
        <v/>
      </c>
      <c r="F108" s="38">
        <f t="shared" si="3"/>
        <v>0</v>
      </c>
      <c r="G108" s="39"/>
      <c r="H108" s="37"/>
      <c r="I108" s="39"/>
      <c r="J108" s="39"/>
      <c r="K108" s="8"/>
      <c r="L108" s="8"/>
      <c r="M108" s="8"/>
      <c r="N108" s="8"/>
      <c r="O108" s="8"/>
      <c r="P108" s="8"/>
      <c r="Q108" s="8"/>
      <c r="R108" s="8"/>
      <c r="S108" s="8"/>
      <c r="T108" s="11"/>
      <c r="U108" s="12"/>
      <c r="V108" s="12"/>
      <c r="W108" s="12"/>
      <c r="X108" s="12"/>
      <c r="Y108" s="12">
        <f t="shared" si="4"/>
        <v>0</v>
      </c>
      <c r="AA108" s="9"/>
      <c r="AB108" s="7"/>
      <c r="AC108" s="7"/>
      <c r="AD108" s="7"/>
      <c r="AF108" s="74" t="s">
        <v>179</v>
      </c>
    </row>
    <row r="109" spans="1:38" x14ac:dyDescent="0.2">
      <c r="A109" s="16">
        <v>99</v>
      </c>
      <c r="B109" s="8"/>
      <c r="C109" s="37"/>
      <c r="D109" s="37"/>
      <c r="E109" s="42" t="str">
        <f t="shared" si="5"/>
        <v/>
      </c>
      <c r="F109" s="38">
        <f t="shared" si="3"/>
        <v>0</v>
      </c>
      <c r="G109" s="39"/>
      <c r="H109" s="37"/>
      <c r="I109" s="39"/>
      <c r="J109" s="39"/>
      <c r="K109" s="8"/>
      <c r="L109" s="8"/>
      <c r="M109" s="8"/>
      <c r="N109" s="8"/>
      <c r="O109" s="8"/>
      <c r="P109" s="8"/>
      <c r="Q109" s="8"/>
      <c r="R109" s="8"/>
      <c r="S109" s="8"/>
      <c r="T109" s="11"/>
      <c r="U109" s="12"/>
      <c r="V109" s="12"/>
      <c r="W109" s="12"/>
      <c r="X109" s="12"/>
      <c r="Y109" s="12">
        <f t="shared" si="4"/>
        <v>0</v>
      </c>
      <c r="AB109" s="7"/>
      <c r="AC109" s="7"/>
      <c r="AD109" s="7"/>
      <c r="AF109" s="74" t="s">
        <v>180</v>
      </c>
    </row>
    <row r="110" spans="1:38" x14ac:dyDescent="0.2">
      <c r="A110" s="16">
        <v>100</v>
      </c>
      <c r="B110" s="8"/>
      <c r="C110" s="37"/>
      <c r="D110" s="37"/>
      <c r="E110" s="42" t="str">
        <f t="shared" si="5"/>
        <v/>
      </c>
      <c r="F110" s="38">
        <f t="shared" si="3"/>
        <v>0</v>
      </c>
      <c r="G110" s="39"/>
      <c r="H110" s="37"/>
      <c r="I110" s="39"/>
      <c r="J110" s="39"/>
      <c r="K110" s="8"/>
      <c r="L110" s="8"/>
      <c r="M110" s="8"/>
      <c r="N110" s="8"/>
      <c r="O110" s="8"/>
      <c r="P110" s="8"/>
      <c r="Q110" s="8"/>
      <c r="R110" s="8"/>
      <c r="S110" s="8"/>
      <c r="T110" s="11"/>
      <c r="U110" s="12"/>
      <c r="V110" s="12"/>
      <c r="W110" s="12"/>
      <c r="X110" s="12"/>
      <c r="Y110" s="12">
        <f t="shared" si="4"/>
        <v>0</v>
      </c>
      <c r="AB110" s="7"/>
      <c r="AC110" s="7"/>
      <c r="AD110" s="7"/>
      <c r="AF110" s="74" t="s">
        <v>548</v>
      </c>
    </row>
    <row r="111" spans="1:38" s="3" customFormat="1" x14ac:dyDescent="0.2">
      <c r="A111" s="14" t="s">
        <v>85</v>
      </c>
      <c r="B111" s="10"/>
      <c r="C111" s="10"/>
      <c r="D111" s="32"/>
      <c r="E111" s="32"/>
      <c r="F111" s="32"/>
      <c r="G111" s="10"/>
      <c r="H111" s="10"/>
      <c r="I111" s="10"/>
      <c r="J111" s="10"/>
      <c r="K111" s="10"/>
      <c r="L111" s="10"/>
      <c r="M111" s="10"/>
      <c r="N111" s="10"/>
      <c r="O111" s="10"/>
      <c r="P111" s="10"/>
      <c r="Q111" s="10"/>
      <c r="R111" s="10"/>
      <c r="S111" s="10"/>
      <c r="T111" s="14">
        <f>IF(V111=0,0,+(U111/V111)*100)</f>
        <v>0</v>
      </c>
      <c r="U111" s="15">
        <f>SUM(U11:U110)</f>
        <v>0</v>
      </c>
      <c r="V111" s="15">
        <f>SUM(V11:V110)</f>
        <v>0</v>
      </c>
      <c r="W111" s="15">
        <f>SUM(W11:W110)</f>
        <v>0</v>
      </c>
      <c r="X111" s="15">
        <f>SUM(X11:X110)</f>
        <v>0</v>
      </c>
      <c r="Y111" s="15">
        <f>SUM(Y11:Y110)</f>
        <v>0</v>
      </c>
      <c r="Z111"/>
      <c r="AA111"/>
      <c r="AB111" s="9"/>
      <c r="AC111" s="9"/>
      <c r="AD111" s="9"/>
      <c r="AF111" s="74" t="s">
        <v>181</v>
      </c>
      <c r="AL111" s="36"/>
    </row>
    <row r="112" spans="1:38" s="3" customFormat="1" x14ac:dyDescent="0.2">
      <c r="A112" s="14"/>
      <c r="B112" s="10"/>
      <c r="C112" s="10"/>
      <c r="D112" s="32"/>
      <c r="E112" s="32"/>
      <c r="F112" s="32"/>
      <c r="G112" s="10"/>
      <c r="H112" s="10"/>
      <c r="I112" s="10"/>
      <c r="J112" s="10"/>
      <c r="K112" s="10"/>
      <c r="L112" s="10"/>
      <c r="M112" s="10"/>
      <c r="N112" s="10"/>
      <c r="O112" s="10"/>
      <c r="P112" s="10"/>
      <c r="Q112" s="10"/>
      <c r="R112" s="10"/>
      <c r="S112" s="10"/>
      <c r="T112" s="14"/>
      <c r="U112" s="15"/>
      <c r="V112" s="15"/>
      <c r="W112" s="15"/>
      <c r="X112" s="15"/>
      <c r="Y112" s="15"/>
      <c r="Z112"/>
      <c r="AA112"/>
      <c r="AB112" s="9"/>
      <c r="AC112" s="9"/>
      <c r="AD112" s="9"/>
      <c r="AF112" s="74" t="s">
        <v>523</v>
      </c>
      <c r="AL112" s="36"/>
    </row>
    <row r="113" spans="1:32" ht="12.75" customHeight="1" x14ac:dyDescent="0.2">
      <c r="AF113" s="74" t="s">
        <v>524</v>
      </c>
    </row>
    <row r="114" spans="1:32" ht="12.75" customHeight="1" x14ac:dyDescent="0.2">
      <c r="A114" s="3"/>
      <c r="N114" s="3"/>
      <c r="AF114" s="74" t="s">
        <v>525</v>
      </c>
    </row>
    <row r="115" spans="1:32" ht="12.75" customHeight="1" x14ac:dyDescent="0.2">
      <c r="A115" s="41"/>
      <c r="N115" s="41"/>
      <c r="AF115" s="74" t="s">
        <v>529</v>
      </c>
    </row>
    <row r="116" spans="1:32" ht="12.75" customHeight="1" x14ac:dyDescent="0.2">
      <c r="A116" s="41"/>
      <c r="N116" s="41"/>
      <c r="AF116" s="74" t="s">
        <v>530</v>
      </c>
    </row>
    <row r="117" spans="1:32" x14ac:dyDescent="0.2">
      <c r="A117" s="41"/>
      <c r="N117" s="41"/>
      <c r="AF117" s="74" t="s">
        <v>531</v>
      </c>
    </row>
    <row r="118" spans="1:32" x14ac:dyDescent="0.2">
      <c r="A118" s="41"/>
      <c r="N118" s="41"/>
      <c r="AF118" s="74" t="s">
        <v>534</v>
      </c>
    </row>
    <row r="119" spans="1:32" x14ac:dyDescent="0.2">
      <c r="A119" s="41"/>
      <c r="N119" s="41"/>
      <c r="AF119" s="74" t="s">
        <v>535</v>
      </c>
    </row>
    <row r="120" spans="1:32" x14ac:dyDescent="0.2">
      <c r="A120" s="41"/>
      <c r="N120" s="41"/>
      <c r="AF120" s="74" t="s">
        <v>536</v>
      </c>
    </row>
    <row r="121" spans="1:32" x14ac:dyDescent="0.2">
      <c r="A121" s="3"/>
      <c r="N121" s="3"/>
      <c r="AF121" s="74" t="s">
        <v>537</v>
      </c>
    </row>
    <row r="122" spans="1:32" x14ac:dyDescent="0.2">
      <c r="A122" s="41"/>
      <c r="N122" s="41"/>
      <c r="AF122" s="74" t="s">
        <v>549</v>
      </c>
    </row>
    <row r="123" spans="1:32" x14ac:dyDescent="0.2">
      <c r="A123" s="41"/>
      <c r="N123" s="41"/>
      <c r="AF123" s="74" t="s">
        <v>539</v>
      </c>
    </row>
    <row r="124" spans="1:32" x14ac:dyDescent="0.2">
      <c r="A124" s="41"/>
      <c r="N124" s="41"/>
      <c r="AF124" s="74" t="s">
        <v>540</v>
      </c>
    </row>
    <row r="125" spans="1:32" x14ac:dyDescent="0.2">
      <c r="A125" s="3"/>
      <c r="N125" s="3"/>
      <c r="AF125" s="74" t="s">
        <v>292</v>
      </c>
    </row>
    <row r="126" spans="1:32" x14ac:dyDescent="0.2">
      <c r="A126" s="41"/>
      <c r="N126" s="41"/>
      <c r="AF126" s="74" t="s">
        <v>293</v>
      </c>
    </row>
    <row r="127" spans="1:32" x14ac:dyDescent="0.2">
      <c r="A127" s="3"/>
      <c r="N127" s="3"/>
      <c r="AF127" s="74" t="s">
        <v>294</v>
      </c>
    </row>
    <row r="128" spans="1:32" x14ac:dyDescent="0.2">
      <c r="A128" s="41"/>
      <c r="N128" s="41"/>
      <c r="AF128" s="74" t="s">
        <v>295</v>
      </c>
    </row>
    <row r="129" spans="1:32" x14ac:dyDescent="0.2">
      <c r="A129" s="3"/>
      <c r="N129" s="3"/>
      <c r="AF129" s="74" t="s">
        <v>296</v>
      </c>
    </row>
    <row r="130" spans="1:32" x14ac:dyDescent="0.2">
      <c r="A130" s="41"/>
      <c r="N130" s="41"/>
      <c r="AF130" s="74" t="s">
        <v>297</v>
      </c>
    </row>
    <row r="131" spans="1:32" x14ac:dyDescent="0.2">
      <c r="A131" s="41"/>
      <c r="N131" s="41"/>
      <c r="AF131" s="74" t="s">
        <v>298</v>
      </c>
    </row>
    <row r="132" spans="1:32" x14ac:dyDescent="0.2">
      <c r="A132" s="41"/>
      <c r="N132" s="41"/>
      <c r="AF132" s="74" t="s">
        <v>299</v>
      </c>
    </row>
    <row r="133" spans="1:32" x14ac:dyDescent="0.2">
      <c r="A133" s="41"/>
      <c r="N133" s="41"/>
      <c r="AF133" s="74" t="s">
        <v>300</v>
      </c>
    </row>
    <row r="134" spans="1:32" x14ac:dyDescent="0.2">
      <c r="N134" s="41"/>
      <c r="AF134" s="74" t="s">
        <v>301</v>
      </c>
    </row>
    <row r="135" spans="1:32" x14ac:dyDescent="0.2">
      <c r="N135" s="41"/>
      <c r="AF135" s="74" t="s">
        <v>302</v>
      </c>
    </row>
    <row r="136" spans="1:32" x14ac:dyDescent="0.2">
      <c r="AF136" s="74" t="s">
        <v>303</v>
      </c>
    </row>
    <row r="137" spans="1:32" x14ac:dyDescent="0.2">
      <c r="AF137" s="74" t="s">
        <v>304</v>
      </c>
    </row>
    <row r="138" spans="1:32" x14ac:dyDescent="0.2">
      <c r="AF138" s="74" t="s">
        <v>305</v>
      </c>
    </row>
    <row r="139" spans="1:32" x14ac:dyDescent="0.2">
      <c r="AF139" s="74" t="s">
        <v>306</v>
      </c>
    </row>
    <row r="140" spans="1:32" x14ac:dyDescent="0.2">
      <c r="AF140" s="74" t="s">
        <v>307</v>
      </c>
    </row>
    <row r="141" spans="1:32" x14ac:dyDescent="0.2">
      <c r="AF141" s="74" t="s">
        <v>308</v>
      </c>
    </row>
    <row r="142" spans="1:32" x14ac:dyDescent="0.2">
      <c r="AF142" s="74" t="s">
        <v>309</v>
      </c>
    </row>
    <row r="143" spans="1:32" x14ac:dyDescent="0.2">
      <c r="AF143" s="74" t="s">
        <v>310</v>
      </c>
    </row>
    <row r="144" spans="1:32" x14ac:dyDescent="0.2">
      <c r="AF144" s="74" t="s">
        <v>311</v>
      </c>
    </row>
    <row r="145" spans="32:32" x14ac:dyDescent="0.2">
      <c r="AF145" s="74" t="s">
        <v>312</v>
      </c>
    </row>
    <row r="146" spans="32:32" x14ac:dyDescent="0.2">
      <c r="AF146" s="74" t="s">
        <v>313</v>
      </c>
    </row>
    <row r="147" spans="32:32" x14ac:dyDescent="0.2">
      <c r="AF147" s="74" t="s">
        <v>314</v>
      </c>
    </row>
    <row r="148" spans="32:32" x14ac:dyDescent="0.2">
      <c r="AF148" s="74" t="s">
        <v>315</v>
      </c>
    </row>
    <row r="149" spans="32:32" x14ac:dyDescent="0.2">
      <c r="AF149" s="74" t="s">
        <v>316</v>
      </c>
    </row>
    <row r="150" spans="32:32" x14ac:dyDescent="0.2">
      <c r="AF150" s="74" t="s">
        <v>317</v>
      </c>
    </row>
    <row r="151" spans="32:32" x14ac:dyDescent="0.2">
      <c r="AF151" s="74" t="s">
        <v>318</v>
      </c>
    </row>
    <row r="152" spans="32:32" x14ac:dyDescent="0.2">
      <c r="AF152" s="74" t="s">
        <v>319</v>
      </c>
    </row>
    <row r="153" spans="32:32" x14ac:dyDescent="0.2">
      <c r="AF153" s="74" t="s">
        <v>320</v>
      </c>
    </row>
    <row r="154" spans="32:32" x14ac:dyDescent="0.2">
      <c r="AF154" s="74" t="s">
        <v>321</v>
      </c>
    </row>
    <row r="155" spans="32:32" x14ac:dyDescent="0.2">
      <c r="AF155" s="74" t="s">
        <v>322</v>
      </c>
    </row>
    <row r="156" spans="32:32" x14ac:dyDescent="0.2">
      <c r="AF156" s="74" t="s">
        <v>323</v>
      </c>
    </row>
    <row r="157" spans="32:32" x14ac:dyDescent="0.2">
      <c r="AF157" s="74" t="s">
        <v>324</v>
      </c>
    </row>
    <row r="158" spans="32:32" x14ac:dyDescent="0.2">
      <c r="AF158" s="74" t="s">
        <v>325</v>
      </c>
    </row>
    <row r="159" spans="32:32" x14ac:dyDescent="0.2">
      <c r="AF159" s="74" t="s">
        <v>326</v>
      </c>
    </row>
    <row r="160" spans="32:32" x14ac:dyDescent="0.2">
      <c r="AF160" s="74" t="s">
        <v>327</v>
      </c>
    </row>
    <row r="161" spans="32:32" x14ac:dyDescent="0.2">
      <c r="AF161" s="74" t="s">
        <v>328</v>
      </c>
    </row>
    <row r="162" spans="32:32" x14ac:dyDescent="0.2">
      <c r="AF162" s="74" t="s">
        <v>329</v>
      </c>
    </row>
    <row r="163" spans="32:32" x14ac:dyDescent="0.2">
      <c r="AF163" s="74" t="s">
        <v>330</v>
      </c>
    </row>
    <row r="164" spans="32:32" x14ac:dyDescent="0.2">
      <c r="AF164" s="74" t="s">
        <v>331</v>
      </c>
    </row>
    <row r="165" spans="32:32" x14ac:dyDescent="0.2">
      <c r="AF165" s="74" t="s">
        <v>332</v>
      </c>
    </row>
    <row r="166" spans="32:32" x14ac:dyDescent="0.2">
      <c r="AF166" s="74" t="s">
        <v>333</v>
      </c>
    </row>
    <row r="167" spans="32:32" x14ac:dyDescent="0.2">
      <c r="AF167" s="74" t="s">
        <v>334</v>
      </c>
    </row>
    <row r="168" spans="32:32" x14ac:dyDescent="0.2">
      <c r="AF168" s="74" t="s">
        <v>335</v>
      </c>
    </row>
    <row r="169" spans="32:32" x14ac:dyDescent="0.2">
      <c r="AF169" s="74" t="s">
        <v>336</v>
      </c>
    </row>
    <row r="170" spans="32:32" x14ac:dyDescent="0.2">
      <c r="AF170" s="74" t="s">
        <v>337</v>
      </c>
    </row>
    <row r="171" spans="32:32" x14ac:dyDescent="0.2">
      <c r="AF171" s="74" t="s">
        <v>338</v>
      </c>
    </row>
    <row r="172" spans="32:32" x14ac:dyDescent="0.2">
      <c r="AF172" s="74" t="s">
        <v>339</v>
      </c>
    </row>
    <row r="173" spans="32:32" x14ac:dyDescent="0.2">
      <c r="AF173" s="74" t="s">
        <v>340</v>
      </c>
    </row>
    <row r="174" spans="32:32" x14ac:dyDescent="0.2">
      <c r="AF174" s="74" t="s">
        <v>341</v>
      </c>
    </row>
    <row r="175" spans="32:32" x14ac:dyDescent="0.2">
      <c r="AF175" s="74" t="s">
        <v>342</v>
      </c>
    </row>
    <row r="176" spans="32:32" x14ac:dyDescent="0.2">
      <c r="AF176" s="74" t="s">
        <v>343</v>
      </c>
    </row>
    <row r="177" spans="32:32" x14ac:dyDescent="0.2">
      <c r="AF177" s="74" t="s">
        <v>344</v>
      </c>
    </row>
    <row r="178" spans="32:32" x14ac:dyDescent="0.2">
      <c r="AF178" s="74" t="s">
        <v>345</v>
      </c>
    </row>
    <row r="179" spans="32:32" x14ac:dyDescent="0.2">
      <c r="AF179" s="74" t="s">
        <v>346</v>
      </c>
    </row>
    <row r="180" spans="32:32" x14ac:dyDescent="0.2">
      <c r="AF180" s="74" t="s">
        <v>347</v>
      </c>
    </row>
    <row r="181" spans="32:32" x14ac:dyDescent="0.2">
      <c r="AF181" s="74" t="s">
        <v>348</v>
      </c>
    </row>
    <row r="182" spans="32:32" x14ac:dyDescent="0.2">
      <c r="AF182" s="74" t="s">
        <v>349</v>
      </c>
    </row>
    <row r="183" spans="32:32" x14ac:dyDescent="0.2">
      <c r="AF183" s="74" t="s">
        <v>350</v>
      </c>
    </row>
    <row r="184" spans="32:32" x14ac:dyDescent="0.2">
      <c r="AF184" s="74" t="s">
        <v>351</v>
      </c>
    </row>
    <row r="185" spans="32:32" x14ac:dyDescent="0.2">
      <c r="AF185" s="74" t="s">
        <v>352</v>
      </c>
    </row>
    <row r="186" spans="32:32" x14ac:dyDescent="0.2">
      <c r="AF186" s="74" t="s">
        <v>353</v>
      </c>
    </row>
    <row r="187" spans="32:32" x14ac:dyDescent="0.2">
      <c r="AF187" s="74" t="s">
        <v>354</v>
      </c>
    </row>
    <row r="188" spans="32:32" x14ac:dyDescent="0.2">
      <c r="AF188" s="74" t="s">
        <v>355</v>
      </c>
    </row>
    <row r="189" spans="32:32" x14ac:dyDescent="0.2">
      <c r="AF189" s="74" t="s">
        <v>356</v>
      </c>
    </row>
    <row r="190" spans="32:32" x14ac:dyDescent="0.2">
      <c r="AF190" s="74" t="s">
        <v>357</v>
      </c>
    </row>
    <row r="191" spans="32:32" x14ac:dyDescent="0.2">
      <c r="AF191" s="74" t="s">
        <v>358</v>
      </c>
    </row>
    <row r="192" spans="32:32" x14ac:dyDescent="0.2">
      <c r="AF192" s="74" t="s">
        <v>359</v>
      </c>
    </row>
    <row r="193" spans="32:32" x14ac:dyDescent="0.2">
      <c r="AF193" s="74" t="s">
        <v>360</v>
      </c>
    </row>
    <row r="194" spans="32:32" x14ac:dyDescent="0.2">
      <c r="AF194" s="74" t="s">
        <v>361</v>
      </c>
    </row>
    <row r="195" spans="32:32" x14ac:dyDescent="0.2">
      <c r="AF195" s="74" t="s">
        <v>362</v>
      </c>
    </row>
    <row r="196" spans="32:32" x14ac:dyDescent="0.2">
      <c r="AF196" s="74" t="s">
        <v>363</v>
      </c>
    </row>
    <row r="197" spans="32:32" x14ac:dyDescent="0.2">
      <c r="AF197" s="74" t="s">
        <v>364</v>
      </c>
    </row>
    <row r="198" spans="32:32" x14ac:dyDescent="0.2">
      <c r="AF198" s="74" t="s">
        <v>550</v>
      </c>
    </row>
    <row r="199" spans="32:32" x14ac:dyDescent="0.2">
      <c r="AF199" s="74" t="s">
        <v>182</v>
      </c>
    </row>
    <row r="200" spans="32:32" x14ac:dyDescent="0.2">
      <c r="AF200" s="74" t="s">
        <v>183</v>
      </c>
    </row>
    <row r="201" spans="32:32" x14ac:dyDescent="0.2">
      <c r="AF201" s="74" t="s">
        <v>184</v>
      </c>
    </row>
    <row r="202" spans="32:32" x14ac:dyDescent="0.2">
      <c r="AF202" s="74" t="s">
        <v>185</v>
      </c>
    </row>
    <row r="203" spans="32:32" x14ac:dyDescent="0.2">
      <c r="AF203" s="74" t="s">
        <v>186</v>
      </c>
    </row>
    <row r="204" spans="32:32" x14ac:dyDescent="0.2">
      <c r="AF204" s="74" t="s">
        <v>187</v>
      </c>
    </row>
    <row r="205" spans="32:32" x14ac:dyDescent="0.2">
      <c r="AF205" s="74" t="s">
        <v>188</v>
      </c>
    </row>
    <row r="206" spans="32:32" x14ac:dyDescent="0.2">
      <c r="AF206" s="74" t="s">
        <v>189</v>
      </c>
    </row>
    <row r="207" spans="32:32" x14ac:dyDescent="0.2">
      <c r="AF207" s="74" t="s">
        <v>190</v>
      </c>
    </row>
    <row r="208" spans="32:32" x14ac:dyDescent="0.2">
      <c r="AF208" s="74" t="s">
        <v>191</v>
      </c>
    </row>
    <row r="209" spans="32:32" x14ac:dyDescent="0.2">
      <c r="AF209" s="74" t="s">
        <v>192</v>
      </c>
    </row>
    <row r="210" spans="32:32" x14ac:dyDescent="0.2">
      <c r="AF210" s="74" t="s">
        <v>193</v>
      </c>
    </row>
    <row r="211" spans="32:32" x14ac:dyDescent="0.2">
      <c r="AF211" s="74" t="s">
        <v>194</v>
      </c>
    </row>
    <row r="212" spans="32:32" x14ac:dyDescent="0.2">
      <c r="AF212" s="74" t="s">
        <v>195</v>
      </c>
    </row>
    <row r="213" spans="32:32" x14ac:dyDescent="0.2">
      <c r="AF213" s="74" t="s">
        <v>196</v>
      </c>
    </row>
    <row r="214" spans="32:32" x14ac:dyDescent="0.2">
      <c r="AF214" s="74" t="s">
        <v>197</v>
      </c>
    </row>
    <row r="215" spans="32:32" x14ac:dyDescent="0.2">
      <c r="AF215" s="74" t="s">
        <v>198</v>
      </c>
    </row>
    <row r="216" spans="32:32" x14ac:dyDescent="0.2">
      <c r="AF216" s="74" t="s">
        <v>285</v>
      </c>
    </row>
    <row r="217" spans="32:32" x14ac:dyDescent="0.2">
      <c r="AF217" s="74" t="s">
        <v>199</v>
      </c>
    </row>
    <row r="218" spans="32:32" x14ac:dyDescent="0.2">
      <c r="AF218" s="74" t="s">
        <v>200</v>
      </c>
    </row>
    <row r="219" spans="32:32" x14ac:dyDescent="0.2">
      <c r="AF219" s="74" t="s">
        <v>201</v>
      </c>
    </row>
    <row r="220" spans="32:32" x14ac:dyDescent="0.2">
      <c r="AF220" s="74" t="s">
        <v>202</v>
      </c>
    </row>
    <row r="221" spans="32:32" x14ac:dyDescent="0.2">
      <c r="AF221" s="74" t="s">
        <v>203</v>
      </c>
    </row>
    <row r="222" spans="32:32" x14ac:dyDescent="0.2">
      <c r="AF222" s="74" t="s">
        <v>204</v>
      </c>
    </row>
    <row r="223" spans="32:32" x14ac:dyDescent="0.2">
      <c r="AF223" s="74" t="s">
        <v>205</v>
      </c>
    </row>
    <row r="224" spans="32:32" x14ac:dyDescent="0.2">
      <c r="AF224" s="74" t="s">
        <v>206</v>
      </c>
    </row>
    <row r="225" spans="32:32" x14ac:dyDescent="0.2">
      <c r="AF225" s="74" t="s">
        <v>207</v>
      </c>
    </row>
    <row r="226" spans="32:32" x14ac:dyDescent="0.2">
      <c r="AF226" s="74" t="s">
        <v>208</v>
      </c>
    </row>
    <row r="227" spans="32:32" x14ac:dyDescent="0.2">
      <c r="AF227" s="74" t="s">
        <v>209</v>
      </c>
    </row>
    <row r="228" spans="32:32" x14ac:dyDescent="0.2">
      <c r="AF228" s="74" t="s">
        <v>210</v>
      </c>
    </row>
    <row r="229" spans="32:32" x14ac:dyDescent="0.2">
      <c r="AF229" s="74" t="s">
        <v>211</v>
      </c>
    </row>
    <row r="230" spans="32:32" x14ac:dyDescent="0.2">
      <c r="AF230" s="74" t="s">
        <v>212</v>
      </c>
    </row>
    <row r="231" spans="32:32" x14ac:dyDescent="0.2">
      <c r="AF231" s="74" t="s">
        <v>213</v>
      </c>
    </row>
    <row r="232" spans="32:32" x14ac:dyDescent="0.2">
      <c r="AF232" s="74" t="s">
        <v>214</v>
      </c>
    </row>
    <row r="233" spans="32:32" x14ac:dyDescent="0.2">
      <c r="AF233" s="74" t="s">
        <v>215</v>
      </c>
    </row>
    <row r="234" spans="32:32" x14ac:dyDescent="0.2">
      <c r="AF234" s="74" t="s">
        <v>216</v>
      </c>
    </row>
    <row r="235" spans="32:32" x14ac:dyDescent="0.2">
      <c r="AF235" s="74" t="s">
        <v>217</v>
      </c>
    </row>
    <row r="236" spans="32:32" x14ac:dyDescent="0.2">
      <c r="AF236" s="74" t="s">
        <v>218</v>
      </c>
    </row>
    <row r="237" spans="32:32" x14ac:dyDescent="0.2">
      <c r="AF237" s="74" t="s">
        <v>219</v>
      </c>
    </row>
    <row r="238" spans="32:32" x14ac:dyDescent="0.2">
      <c r="AF238" s="74" t="s">
        <v>220</v>
      </c>
    </row>
    <row r="239" spans="32:32" x14ac:dyDescent="0.2">
      <c r="AF239" s="74" t="s">
        <v>221</v>
      </c>
    </row>
    <row r="240" spans="32:32" x14ac:dyDescent="0.2">
      <c r="AF240" s="74" t="s">
        <v>286</v>
      </c>
    </row>
    <row r="241" spans="32:32" x14ac:dyDescent="0.2">
      <c r="AF241" s="74" t="s">
        <v>287</v>
      </c>
    </row>
    <row r="242" spans="32:32" x14ac:dyDescent="0.2">
      <c r="AF242" s="74" t="s">
        <v>288</v>
      </c>
    </row>
    <row r="243" spans="32:32" x14ac:dyDescent="0.2">
      <c r="AF243" s="74" t="s">
        <v>289</v>
      </c>
    </row>
    <row r="244" spans="32:32" x14ac:dyDescent="0.2">
      <c r="AF244" s="74" t="s">
        <v>551</v>
      </c>
    </row>
    <row r="245" spans="32:32" x14ac:dyDescent="0.2">
      <c r="AF245" s="74" t="s">
        <v>222</v>
      </c>
    </row>
    <row r="246" spans="32:32" x14ac:dyDescent="0.2">
      <c r="AF246" s="74" t="s">
        <v>223</v>
      </c>
    </row>
    <row r="247" spans="32:32" x14ac:dyDescent="0.2">
      <c r="AF247" s="74" t="s">
        <v>224</v>
      </c>
    </row>
    <row r="248" spans="32:32" x14ac:dyDescent="0.2">
      <c r="AF248" s="74" t="s">
        <v>225</v>
      </c>
    </row>
    <row r="249" spans="32:32" x14ac:dyDescent="0.2">
      <c r="AF249" s="74" t="s">
        <v>226</v>
      </c>
    </row>
    <row r="250" spans="32:32" x14ac:dyDescent="0.2">
      <c r="AF250" s="74" t="s">
        <v>227</v>
      </c>
    </row>
    <row r="251" spans="32:32" x14ac:dyDescent="0.2">
      <c r="AF251" s="74" t="s">
        <v>228</v>
      </c>
    </row>
    <row r="252" spans="32:32" x14ac:dyDescent="0.2">
      <c r="AF252" s="74" t="s">
        <v>229</v>
      </c>
    </row>
    <row r="253" spans="32:32" x14ac:dyDescent="0.2">
      <c r="AF253" s="74" t="s">
        <v>230</v>
      </c>
    </row>
    <row r="254" spans="32:32" x14ac:dyDescent="0.2">
      <c r="AF254" s="74" t="s">
        <v>231</v>
      </c>
    </row>
    <row r="255" spans="32:32" x14ac:dyDescent="0.2">
      <c r="AF255" s="74" t="s">
        <v>233</v>
      </c>
    </row>
    <row r="256" spans="32:32" x14ac:dyDescent="0.2">
      <c r="AF256" s="74" t="s">
        <v>234</v>
      </c>
    </row>
    <row r="257" spans="32:32" x14ac:dyDescent="0.2">
      <c r="AF257" s="74" t="s">
        <v>235</v>
      </c>
    </row>
    <row r="258" spans="32:32" x14ac:dyDescent="0.2">
      <c r="AF258" s="74" t="s">
        <v>237</v>
      </c>
    </row>
    <row r="259" spans="32:32" x14ac:dyDescent="0.2">
      <c r="AF259" s="74" t="s">
        <v>552</v>
      </c>
    </row>
    <row r="260" spans="32:32" x14ac:dyDescent="0.2">
      <c r="AF260" s="74" t="s">
        <v>238</v>
      </c>
    </row>
    <row r="261" spans="32:32" x14ac:dyDescent="0.2">
      <c r="AF261" s="74" t="s">
        <v>239</v>
      </c>
    </row>
    <row r="262" spans="32:32" x14ac:dyDescent="0.2">
      <c r="AF262" s="74" t="s">
        <v>240</v>
      </c>
    </row>
    <row r="263" spans="32:32" x14ac:dyDescent="0.2">
      <c r="AF263" s="74" t="s">
        <v>241</v>
      </c>
    </row>
    <row r="264" spans="32:32" x14ac:dyDescent="0.2">
      <c r="AF264" s="74" t="s">
        <v>553</v>
      </c>
    </row>
    <row r="265" spans="32:32" x14ac:dyDescent="0.2">
      <c r="AF265" s="74" t="s">
        <v>243</v>
      </c>
    </row>
    <row r="266" spans="32:32" x14ac:dyDescent="0.2">
      <c r="AF266" s="74" t="s">
        <v>244</v>
      </c>
    </row>
    <row r="267" spans="32:32" x14ac:dyDescent="0.2">
      <c r="AF267" s="74" t="s">
        <v>245</v>
      </c>
    </row>
    <row r="268" spans="32:32" x14ac:dyDescent="0.2">
      <c r="AF268" s="74" t="s">
        <v>246</v>
      </c>
    </row>
    <row r="269" spans="32:32" x14ac:dyDescent="0.2">
      <c r="AF269" s="74" t="s">
        <v>247</v>
      </c>
    </row>
    <row r="270" spans="32:32" x14ac:dyDescent="0.2">
      <c r="AF270" s="74" t="s">
        <v>248</v>
      </c>
    </row>
    <row r="271" spans="32:32" x14ac:dyDescent="0.2">
      <c r="AF271" s="74" t="s">
        <v>249</v>
      </c>
    </row>
    <row r="272" spans="32:32" x14ac:dyDescent="0.2">
      <c r="AF272" s="74" t="s">
        <v>250</v>
      </c>
    </row>
    <row r="273" spans="32:32" x14ac:dyDescent="0.2">
      <c r="AF273" s="74" t="s">
        <v>251</v>
      </c>
    </row>
    <row r="274" spans="32:32" x14ac:dyDescent="0.2">
      <c r="AF274" s="74" t="s">
        <v>252</v>
      </c>
    </row>
    <row r="275" spans="32:32" x14ac:dyDescent="0.2">
      <c r="AF275" s="74" t="s">
        <v>253</v>
      </c>
    </row>
    <row r="276" spans="32:32" x14ac:dyDescent="0.2">
      <c r="AF276" s="74" t="s">
        <v>254</v>
      </c>
    </row>
    <row r="277" spans="32:32" x14ac:dyDescent="0.2">
      <c r="AF277" s="74" t="s">
        <v>255</v>
      </c>
    </row>
    <row r="278" spans="32:32" x14ac:dyDescent="0.2">
      <c r="AF278" s="74" t="s">
        <v>256</v>
      </c>
    </row>
    <row r="279" spans="32:32" x14ac:dyDescent="0.2">
      <c r="AF279" s="74" t="s">
        <v>257</v>
      </c>
    </row>
    <row r="280" spans="32:32" x14ac:dyDescent="0.2">
      <c r="AF280" s="74" t="s">
        <v>258</v>
      </c>
    </row>
    <row r="281" spans="32:32" x14ac:dyDescent="0.2">
      <c r="AF281" s="74" t="s">
        <v>259</v>
      </c>
    </row>
    <row r="282" spans="32:32" x14ac:dyDescent="0.2">
      <c r="AF282" s="74" t="s">
        <v>260</v>
      </c>
    </row>
    <row r="283" spans="32:32" x14ac:dyDescent="0.2">
      <c r="AF283" s="74" t="s">
        <v>261</v>
      </c>
    </row>
    <row r="284" spans="32:32" x14ac:dyDescent="0.2">
      <c r="AF284" s="74" t="s">
        <v>262</v>
      </c>
    </row>
    <row r="285" spans="32:32" x14ac:dyDescent="0.2">
      <c r="AF285" s="74" t="s">
        <v>263</v>
      </c>
    </row>
    <row r="286" spans="32:32" x14ac:dyDescent="0.2">
      <c r="AF286" s="74" t="s">
        <v>264</v>
      </c>
    </row>
    <row r="287" spans="32:32" x14ac:dyDescent="0.2">
      <c r="AF287" s="74" t="s">
        <v>265</v>
      </c>
    </row>
    <row r="288" spans="32:32" x14ac:dyDescent="0.2">
      <c r="AF288" s="74" t="s">
        <v>266</v>
      </c>
    </row>
    <row r="289" spans="32:32" x14ac:dyDescent="0.2">
      <c r="AF289" s="17"/>
    </row>
    <row r="290" spans="32:32" x14ac:dyDescent="0.2">
      <c r="AF290" s="17"/>
    </row>
    <row r="291" spans="32:32" x14ac:dyDescent="0.2">
      <c r="AF291" s="17"/>
    </row>
    <row r="292" spans="32:32" x14ac:dyDescent="0.2">
      <c r="AF292" s="17"/>
    </row>
    <row r="293" spans="32:32" x14ac:dyDescent="0.2">
      <c r="AF293" s="17"/>
    </row>
  </sheetData>
  <sheetProtection password="F954" sheet="1" objects="1" scenarios="1"/>
  <mergeCells count="5">
    <mergeCell ref="A5:M5"/>
    <mergeCell ref="A2:M2"/>
    <mergeCell ref="A1:AD1"/>
    <mergeCell ref="A3:M3"/>
    <mergeCell ref="A4:M4"/>
  </mergeCells>
  <phoneticPr fontId="0" type="noConversion"/>
  <dataValidations count="19">
    <dataValidation type="date" operator="greaterThan" allowBlank="1" showInputMessage="1" showErrorMessage="1" error="Invalid Date" sqref="D11:D110">
      <formula1>C11</formula1>
    </dataValidation>
    <dataValidation type="list" showInputMessage="1" showErrorMessage="1" sqref="P11:P110">
      <formula1>$AD$11:$AD$16</formula1>
    </dataValidation>
    <dataValidation type="decimal" operator="lessThan" allowBlank="1" showInputMessage="1" showErrorMessage="1" sqref="T12:T110">
      <formula1>100</formula1>
    </dataValidation>
    <dataValidation type="whole" allowBlank="1" showInputMessage="1" showErrorMessage="1" sqref="G11:G110 I11:J110 U12:Y110">
      <formula1>0</formula1>
      <formula2>9999999999999</formula2>
    </dataValidation>
    <dataValidation type="list" showInputMessage="1" showErrorMessage="1" sqref="Q11:Q110">
      <formula1>$AH$11:$AH$13</formula1>
    </dataValidation>
    <dataValidation type="list" showInputMessage="1" showErrorMessage="1" sqref="R11:R110">
      <formula1>$AI$11:$AI$12</formula1>
    </dataValidation>
    <dataValidation type="list" showInputMessage="1" showErrorMessage="1" sqref="M11:M110">
      <formula1>$AB$11:$AB$16</formula1>
    </dataValidation>
    <dataValidation type="textLength" operator="lessThanOrEqual" allowBlank="1" showInputMessage="1" showErrorMessage="1" sqref="O36 O39:O110 O15:O16 O11:O13">
      <formula1>40</formula1>
    </dataValidation>
    <dataValidation type="list" allowBlank="1" showInputMessage="1" showErrorMessage="1" sqref="B7">
      <formula1>$AE$17:$AE$27</formula1>
    </dataValidation>
    <dataValidation type="list" showInputMessage="1" showErrorMessage="1" sqref="C7">
      <formula1>"Q1 July-Sept,Q2 Oct-Dec,Q3 Jan-Mar,Q4 Apr-June"</formula1>
    </dataValidation>
    <dataValidation type="list" showInputMessage="1" showErrorMessage="1" sqref="D7">
      <formula1>"Yes,No"</formula1>
    </dataValidation>
    <dataValidation type="date" operator="greaterThan" allowBlank="1" showInputMessage="1" showErrorMessage="1" error="Invalid Date" sqref="C11:C110 H11:H110">
      <formula1>366</formula1>
    </dataValidation>
    <dataValidation type="textLength" operator="lessThanOrEqual" allowBlank="1" showInputMessage="1" showErrorMessage="1" sqref="B11:B110">
      <formula1>20</formula1>
    </dataValidation>
    <dataValidation type="list" allowBlank="1" showInputMessage="1" showErrorMessage="1" sqref="A7">
      <formula1>$AF$11:$AF$293</formula1>
    </dataValidation>
    <dataValidation type="textLength" operator="lessThanOrEqual" allowBlank="1" showInputMessage="1" showErrorMessage="1" sqref="O37:O38 O17:O35 T11:Y11 O14">
      <formula1>40</formula1>
    </dataValidation>
    <dataValidation type="list" showInputMessage="1" showErrorMessage="1" sqref="S11:S110">
      <formula1>$AJ$11:$AJ$14</formula1>
    </dataValidation>
    <dataValidation type="list" showInputMessage="1" showErrorMessage="1" sqref="L11:L110">
      <formula1>$AA$11:$AA$15</formula1>
    </dataValidation>
    <dataValidation type="list" showInputMessage="1" showErrorMessage="1" sqref="K11:K110">
      <formula1>$Z$11:$Z$17</formula1>
    </dataValidation>
    <dataValidation type="list" showInputMessage="1" showErrorMessage="1" sqref="N11:N110">
      <formula1>$AC$11:$AC$21</formula1>
    </dataValidation>
  </dataValidations>
  <printOptions gridLines="1"/>
  <pageMargins left="0.23622047244094491" right="0.47244094488188981" top="0.51181102362204722" bottom="0.43307086614173229" header="0.31496062992125984" footer="0.23622047244094491"/>
  <pageSetup paperSize="9" scale="35" fitToWidth="2" fitToHeight="2" pageOrder="overThenDown" orientation="landscape" horizontalDpi="4294967295" r:id="rId1"/>
  <headerFooter alignWithMargins="0">
    <oddHeader>&amp;LBM: EXTERNAL DEBT CREATED, REPAID OR REDEEMED AND EXPECTED BORROWING</oddHeader>
    <oddFooter>&amp;L&amp;8&amp;F&amp;C&amp;8&amp;P&amp;R&amp;8&amp;D</oddFooter>
  </headerFooter>
  <rowBreaks count="1" manualBreakCount="1">
    <brk id="49" max="2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L293"/>
  <sheetViews>
    <sheetView workbookViewId="0">
      <pane xSplit="7" ySplit="10" topLeftCell="H11" activePane="bottomRight" state="frozen"/>
      <selection pane="topRight" activeCell="H1" sqref="H1"/>
      <selection pane="bottomLeft" activeCell="A11" sqref="A11"/>
      <selection pane="bottomRight" activeCell="AR30" sqref="AR30"/>
    </sheetView>
  </sheetViews>
  <sheetFormatPr defaultColWidth="9" defaultRowHeight="12.75" x14ac:dyDescent="0.2"/>
  <cols>
    <col min="1" max="1" width="9" customWidth="1"/>
    <col min="2" max="2" width="11.28515625" customWidth="1"/>
    <col min="3" max="3" width="10.7109375" customWidth="1"/>
    <col min="4" max="4" width="11.28515625" style="33" customWidth="1"/>
    <col min="5" max="5" width="9.5703125" style="33" customWidth="1"/>
    <col min="6" max="6" width="4.7109375" style="33" customWidth="1"/>
    <col min="7" max="7" width="11.28515625" customWidth="1"/>
    <col min="8" max="10" width="9" customWidth="1"/>
    <col min="11" max="11" width="24" customWidth="1"/>
    <col min="12" max="12" width="15.140625" hidden="1" customWidth="1"/>
    <col min="13" max="13" width="23" customWidth="1"/>
    <col min="14" max="14" width="37.42578125" hidden="1" customWidth="1"/>
    <col min="15" max="15" width="21.85546875" customWidth="1"/>
    <col min="16" max="16" width="28.140625" customWidth="1"/>
    <col min="17" max="17" width="17.140625" customWidth="1"/>
    <col min="18" max="18" width="10.42578125" customWidth="1"/>
    <col min="19" max="19" width="15.28515625" customWidth="1"/>
    <col min="20" max="23" width="9.7109375" customWidth="1"/>
    <col min="24" max="24" width="9.7109375" hidden="1" customWidth="1"/>
    <col min="25" max="25" width="9.7109375" customWidth="1"/>
    <col min="26" max="26" width="36.7109375" hidden="1" customWidth="1"/>
    <col min="27" max="27" width="30.28515625" hidden="1" customWidth="1"/>
    <col min="28" max="28" width="23.85546875" hidden="1" customWidth="1"/>
    <col min="29" max="29" width="38.140625" hidden="1" customWidth="1"/>
    <col min="30" max="30" width="32.28515625" hidden="1" customWidth="1"/>
    <col min="31" max="32" width="9" hidden="1" customWidth="1"/>
    <col min="33" max="33" width="16.42578125" hidden="1" customWidth="1"/>
    <col min="34" max="34" width="17" hidden="1" customWidth="1"/>
    <col min="35" max="35" width="9.7109375" hidden="1" customWidth="1"/>
    <col min="36" max="36" width="15.28515625" hidden="1" customWidth="1"/>
    <col min="37" max="37" width="38" hidden="1" customWidth="1"/>
    <col min="38" max="38" width="11.85546875" style="35" hidden="1" customWidth="1"/>
  </cols>
  <sheetData>
    <row r="1" spans="1:38" x14ac:dyDescent="0.2">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row>
    <row r="2" spans="1:38" x14ac:dyDescent="0.2">
      <c r="A2" s="75" t="s">
        <v>427</v>
      </c>
      <c r="B2" s="75"/>
      <c r="C2" s="75"/>
      <c r="D2" s="75"/>
      <c r="E2" s="75"/>
      <c r="F2" s="75"/>
      <c r="G2" s="75"/>
      <c r="H2" s="75"/>
      <c r="I2" s="75"/>
      <c r="J2" s="75"/>
      <c r="K2" s="75"/>
      <c r="L2" s="75"/>
      <c r="M2" s="75"/>
      <c r="N2" s="29"/>
      <c r="O2" s="29"/>
      <c r="P2" s="29"/>
      <c r="Q2" s="29"/>
      <c r="R2" s="29"/>
      <c r="S2" s="29"/>
      <c r="T2" s="29"/>
      <c r="U2" s="29"/>
      <c r="V2" s="29"/>
      <c r="W2" s="29"/>
      <c r="X2" s="29"/>
      <c r="Y2" s="29"/>
      <c r="Z2" s="29"/>
      <c r="AA2" s="29"/>
      <c r="AB2" s="29"/>
      <c r="AC2" s="29"/>
      <c r="AD2" s="29"/>
    </row>
    <row r="3" spans="1:38" x14ac:dyDescent="0.2">
      <c r="A3" s="75" t="s">
        <v>426</v>
      </c>
      <c r="B3" s="75"/>
      <c r="C3" s="75"/>
      <c r="D3" s="75"/>
      <c r="E3" s="75"/>
      <c r="F3" s="75"/>
      <c r="G3" s="75"/>
      <c r="H3" s="75"/>
      <c r="I3" s="75"/>
      <c r="J3" s="75"/>
      <c r="K3" s="75"/>
      <c r="L3" s="75"/>
      <c r="M3" s="75"/>
      <c r="N3" s="29"/>
      <c r="O3" s="29"/>
      <c r="P3" s="29"/>
      <c r="Q3" s="29"/>
      <c r="R3" s="29"/>
      <c r="S3" s="29"/>
      <c r="T3" s="29"/>
      <c r="U3" s="29"/>
      <c r="V3" s="29"/>
      <c r="W3" s="29"/>
      <c r="X3" s="29"/>
      <c r="Y3" s="29"/>
      <c r="Z3" s="29"/>
      <c r="AA3" s="29"/>
      <c r="AB3" s="29"/>
      <c r="AC3" s="29"/>
      <c r="AD3" s="29"/>
    </row>
    <row r="4" spans="1:38" x14ac:dyDescent="0.2">
      <c r="A4" s="75" t="s">
        <v>1</v>
      </c>
      <c r="B4" s="75"/>
      <c r="C4" s="75"/>
      <c r="D4" s="75"/>
      <c r="E4" s="75"/>
      <c r="F4" s="75"/>
      <c r="G4" s="76"/>
      <c r="H4" s="76"/>
      <c r="I4" s="76"/>
      <c r="J4" s="76"/>
      <c r="K4" s="76"/>
      <c r="L4" s="76"/>
      <c r="M4" s="76"/>
      <c r="N4" s="29"/>
      <c r="O4" s="29"/>
      <c r="P4" s="29"/>
      <c r="Q4" s="29"/>
      <c r="R4" s="29"/>
      <c r="S4" s="29"/>
      <c r="T4" s="29"/>
      <c r="U4" s="29"/>
      <c r="V4" s="29"/>
      <c r="W4" s="29"/>
      <c r="X4" s="29"/>
      <c r="Y4" s="29"/>
      <c r="Z4" s="29"/>
      <c r="AA4" s="29"/>
      <c r="AB4" s="29"/>
      <c r="AC4" s="29"/>
      <c r="AD4" s="29"/>
    </row>
    <row r="5" spans="1:38" x14ac:dyDescent="0.2">
      <c r="A5" s="75" t="s">
        <v>2</v>
      </c>
      <c r="B5" s="75"/>
      <c r="C5" s="75"/>
      <c r="D5" s="75"/>
      <c r="E5" s="75"/>
      <c r="F5" s="75"/>
      <c r="G5" s="76"/>
      <c r="H5" s="76"/>
      <c r="I5" s="76"/>
      <c r="J5" s="76"/>
      <c r="K5" s="76"/>
      <c r="L5" s="76"/>
      <c r="M5" s="76"/>
      <c r="N5" s="29"/>
      <c r="O5" s="29"/>
      <c r="P5" s="29"/>
      <c r="Q5" s="29"/>
      <c r="R5" s="29"/>
      <c r="S5" s="29"/>
      <c r="T5" s="29"/>
      <c r="U5" s="29"/>
      <c r="V5" s="29"/>
      <c r="W5" s="29"/>
      <c r="X5" s="29"/>
      <c r="Y5" s="29"/>
      <c r="Z5" s="29"/>
      <c r="AA5" s="29"/>
      <c r="AB5" s="29"/>
      <c r="AC5" s="29"/>
      <c r="AD5" s="29"/>
    </row>
    <row r="6" spans="1:38" x14ac:dyDescent="0.2">
      <c r="A6" s="5" t="s">
        <v>3</v>
      </c>
      <c r="B6" s="5" t="s">
        <v>4</v>
      </c>
      <c r="C6" s="5" t="s">
        <v>5</v>
      </c>
      <c r="D6" s="31" t="s">
        <v>414</v>
      </c>
      <c r="E6" s="31"/>
      <c r="F6" s="7"/>
      <c r="K6" s="7"/>
      <c r="L6" s="7"/>
      <c r="M6" s="7"/>
      <c r="N6" s="7"/>
      <c r="O6" s="7"/>
      <c r="P6" s="7"/>
      <c r="Q6" s="7"/>
      <c r="R6" s="7"/>
      <c r="S6" s="7"/>
      <c r="T6" s="7"/>
      <c r="U6" s="29"/>
      <c r="V6" s="29"/>
      <c r="W6" s="29"/>
      <c r="X6" s="5" t="s">
        <v>405</v>
      </c>
      <c r="Y6" s="29"/>
      <c r="Z6" s="7"/>
      <c r="AA6" s="7"/>
      <c r="AB6" s="7"/>
      <c r="AC6" s="7"/>
      <c r="AD6" s="7"/>
    </row>
    <row r="7" spans="1:38" x14ac:dyDescent="0.2">
      <c r="A7" s="40" t="str">
        <f>+Loans!A7</f>
        <v>DC16</v>
      </c>
      <c r="B7" s="40">
        <f>+Loans!B7</f>
        <v>2019</v>
      </c>
      <c r="C7" s="40" t="str">
        <f>+Loans!C7</f>
        <v>Q1 July-Sept</v>
      </c>
      <c r="D7" s="34" t="s">
        <v>435</v>
      </c>
      <c r="E7" s="31"/>
      <c r="F7" s="7"/>
      <c r="G7" s="5" t="s">
        <v>417</v>
      </c>
      <c r="H7" s="5" t="s">
        <v>397</v>
      </c>
      <c r="K7" s="7"/>
      <c r="L7" s="7"/>
      <c r="M7" s="7"/>
      <c r="N7" s="7"/>
      <c r="O7" s="7"/>
      <c r="P7" s="7"/>
      <c r="Q7" s="7"/>
      <c r="R7" s="7"/>
      <c r="S7" s="7"/>
      <c r="T7" s="7"/>
      <c r="U7" s="5" t="s">
        <v>424</v>
      </c>
      <c r="V7" s="5" t="s">
        <v>407</v>
      </c>
      <c r="W7" s="5" t="s">
        <v>409</v>
      </c>
      <c r="X7" s="5" t="s">
        <v>374</v>
      </c>
      <c r="Y7" s="5" t="s">
        <v>407</v>
      </c>
      <c r="Z7" s="7"/>
      <c r="AA7" s="7"/>
      <c r="AB7" s="7"/>
      <c r="AC7" s="7"/>
      <c r="AD7" s="7"/>
    </row>
    <row r="8" spans="1:38" x14ac:dyDescent="0.2">
      <c r="A8" s="5" t="s">
        <v>415</v>
      </c>
      <c r="C8" s="5"/>
      <c r="D8" s="31" t="s">
        <v>8</v>
      </c>
      <c r="E8" s="5" t="s">
        <v>432</v>
      </c>
      <c r="F8" s="5" t="s">
        <v>22</v>
      </c>
      <c r="G8" s="5" t="s">
        <v>418</v>
      </c>
      <c r="H8" s="5" t="s">
        <v>398</v>
      </c>
      <c r="I8" s="5" t="s">
        <v>420</v>
      </c>
      <c r="J8" s="5" t="s">
        <v>421</v>
      </c>
      <c r="K8" s="5" t="s">
        <v>415</v>
      </c>
      <c r="L8" s="5" t="s">
        <v>415</v>
      </c>
      <c r="M8" s="5" t="s">
        <v>415</v>
      </c>
      <c r="N8" s="5" t="s">
        <v>415</v>
      </c>
      <c r="O8" s="5" t="s">
        <v>422</v>
      </c>
      <c r="P8" s="5" t="s">
        <v>415</v>
      </c>
      <c r="Q8" s="5" t="s">
        <v>367</v>
      </c>
      <c r="R8" s="5" t="s">
        <v>369</v>
      </c>
      <c r="S8" s="5" t="s">
        <v>371</v>
      </c>
      <c r="T8" s="5" t="s">
        <v>423</v>
      </c>
      <c r="U8" s="5" t="s">
        <v>406</v>
      </c>
      <c r="V8" s="5" t="s">
        <v>411</v>
      </c>
      <c r="W8" s="5" t="s">
        <v>408</v>
      </c>
      <c r="X8" s="5" t="s">
        <v>410</v>
      </c>
      <c r="Y8" s="5" t="s">
        <v>413</v>
      </c>
      <c r="Z8" s="7"/>
      <c r="AA8" s="7"/>
      <c r="AB8" s="7"/>
      <c r="AC8" s="7"/>
      <c r="AD8" s="7"/>
      <c r="AJ8" s="5" t="s">
        <v>371</v>
      </c>
    </row>
    <row r="9" spans="1:38" x14ac:dyDescent="0.2">
      <c r="A9" s="5" t="s">
        <v>18</v>
      </c>
      <c r="B9" s="5" t="s">
        <v>415</v>
      </c>
      <c r="C9" s="5" t="s">
        <v>19</v>
      </c>
      <c r="D9" s="31" t="s">
        <v>20</v>
      </c>
      <c r="E9" s="5" t="s">
        <v>430</v>
      </c>
      <c r="F9" s="5" t="s">
        <v>433</v>
      </c>
      <c r="G9" s="5" t="s">
        <v>419</v>
      </c>
      <c r="H9" s="5" t="s">
        <v>399</v>
      </c>
      <c r="I9" s="5" t="s">
        <v>400</v>
      </c>
      <c r="J9" s="5" t="s">
        <v>400</v>
      </c>
      <c r="K9" s="5" t="s">
        <v>23</v>
      </c>
      <c r="L9" s="5" t="s">
        <v>24</v>
      </c>
      <c r="M9" s="5" t="s">
        <v>365</v>
      </c>
      <c r="N9" s="5" t="s">
        <v>26</v>
      </c>
      <c r="O9" s="5"/>
      <c r="P9" s="5" t="s">
        <v>28</v>
      </c>
      <c r="Q9" s="5" t="s">
        <v>368</v>
      </c>
      <c r="R9" s="5" t="s">
        <v>425</v>
      </c>
      <c r="S9" s="5" t="s">
        <v>425</v>
      </c>
      <c r="T9" s="5" t="s">
        <v>29</v>
      </c>
      <c r="U9" s="5" t="s">
        <v>30</v>
      </c>
      <c r="V9" s="5" t="s">
        <v>412</v>
      </c>
      <c r="W9" s="5" t="s">
        <v>30</v>
      </c>
      <c r="X9" s="5" t="s">
        <v>30</v>
      </c>
      <c r="Y9" s="5" t="s">
        <v>412</v>
      </c>
      <c r="Z9" s="7"/>
      <c r="AA9" s="7"/>
      <c r="AB9" s="7"/>
      <c r="AC9" s="7"/>
      <c r="AD9" s="7"/>
      <c r="AH9" s="5" t="s">
        <v>367</v>
      </c>
      <c r="AI9" s="5" t="s">
        <v>369</v>
      </c>
      <c r="AJ9" s="5" t="s">
        <v>372</v>
      </c>
    </row>
    <row r="10" spans="1:38" x14ac:dyDescent="0.2">
      <c r="A10" s="5" t="s">
        <v>35</v>
      </c>
      <c r="B10" s="5" t="s">
        <v>416</v>
      </c>
      <c r="C10" s="5" t="s">
        <v>37</v>
      </c>
      <c r="D10" s="31" t="s">
        <v>37</v>
      </c>
      <c r="E10" s="5" t="s">
        <v>431</v>
      </c>
      <c r="F10" s="5" t="s">
        <v>404</v>
      </c>
      <c r="G10" s="5" t="s">
        <v>42</v>
      </c>
      <c r="H10" s="31" t="s">
        <v>37</v>
      </c>
      <c r="I10" s="5" t="s">
        <v>42</v>
      </c>
      <c r="J10" s="5" t="s">
        <v>42</v>
      </c>
      <c r="K10" s="5"/>
      <c r="L10" s="5"/>
      <c r="M10" s="5"/>
      <c r="N10" s="5"/>
      <c r="O10" s="5"/>
      <c r="P10" s="5"/>
      <c r="Q10" s="5"/>
      <c r="R10" s="5"/>
      <c r="S10" s="5" t="s">
        <v>373</v>
      </c>
      <c r="T10" s="5" t="s">
        <v>41</v>
      </c>
      <c r="U10" s="5" t="s">
        <v>42</v>
      </c>
      <c r="V10" s="5" t="s">
        <v>42</v>
      </c>
      <c r="W10" s="5" t="s">
        <v>42</v>
      </c>
      <c r="X10" s="5" t="s">
        <v>42</v>
      </c>
      <c r="Y10" s="5" t="s">
        <v>42</v>
      </c>
      <c r="Z10" s="5" t="s">
        <v>23</v>
      </c>
      <c r="AA10" s="5" t="s">
        <v>24</v>
      </c>
      <c r="AB10" s="5" t="s">
        <v>365</v>
      </c>
      <c r="AC10" s="5" t="s">
        <v>26</v>
      </c>
      <c r="AD10" s="5" t="s">
        <v>28</v>
      </c>
      <c r="AH10" s="5" t="s">
        <v>368</v>
      </c>
      <c r="AI10" s="5" t="s">
        <v>370</v>
      </c>
      <c r="AJ10" s="5" t="s">
        <v>373</v>
      </c>
      <c r="AK10" s="5" t="s">
        <v>26</v>
      </c>
    </row>
    <row r="11" spans="1:38" ht="12.95" customHeight="1" x14ac:dyDescent="0.2">
      <c r="A11" s="16">
        <v>1</v>
      </c>
      <c r="B11" s="8"/>
      <c r="C11" s="37"/>
      <c r="D11" s="37"/>
      <c r="E11" s="42" t="str">
        <f>IF(C11="","",IF(D11&lt;C11,"",IF((DAYS360(C11,D11))=0,"",IF((DAYS360(C11,D11))&lt;30,"D",IF((DAYS360(C11,D11))&lt;360,"M","Y")))))</f>
        <v/>
      </c>
      <c r="F11" s="38">
        <f>IF(C11="",0,IF(D11&lt;C11,0,IF((DAYS360(C11,D11))&lt;30,(DAYS360(C11,D11)),IF((DAYS360(C11,D11))&lt;360,(DAYS360(C11,D11))/30,(DAYS360(C11,D11))/360))))</f>
        <v>0</v>
      </c>
      <c r="G11" s="39"/>
      <c r="H11" s="37"/>
      <c r="I11" s="39"/>
      <c r="J11" s="39"/>
      <c r="K11" s="8"/>
      <c r="L11" s="8"/>
      <c r="M11" s="8"/>
      <c r="N11" s="8"/>
      <c r="O11" s="8"/>
      <c r="P11" s="8"/>
      <c r="Q11" s="8"/>
      <c r="R11" s="8"/>
      <c r="S11" s="8"/>
      <c r="T11" s="11"/>
      <c r="U11" s="12"/>
      <c r="V11" s="12"/>
      <c r="W11" s="12"/>
      <c r="X11" s="12"/>
      <c r="Y11" s="13">
        <f t="shared" ref="Y11:Y42" si="0">+V11-W11+X11</f>
        <v>0</v>
      </c>
      <c r="Z11" s="6" t="s">
        <v>53</v>
      </c>
      <c r="AA11" s="6" t="s">
        <v>44</v>
      </c>
      <c r="AB11" s="6" t="s">
        <v>45</v>
      </c>
      <c r="AC11" s="6" t="s">
        <v>51</v>
      </c>
      <c r="AD11" s="6" t="s">
        <v>47</v>
      </c>
      <c r="AE11" s="4">
        <v>2004</v>
      </c>
      <c r="AF11" s="17" t="s">
        <v>86</v>
      </c>
      <c r="AG11" t="str">
        <f>CONCATENATE(A7,"_BM_",B7,"_",LEFT(C7,2))</f>
        <v>DC16_BM_2019_Q1</v>
      </c>
      <c r="AH11" s="35" t="s">
        <v>436</v>
      </c>
      <c r="AI11" s="35" t="s">
        <v>375</v>
      </c>
      <c r="AJ11" s="35" t="s">
        <v>377</v>
      </c>
      <c r="AK11" s="6" t="s">
        <v>46</v>
      </c>
    </row>
    <row r="12" spans="1:38" ht="12.95" customHeight="1" x14ac:dyDescent="0.2">
      <c r="A12" s="16">
        <v>2</v>
      </c>
      <c r="B12" s="8"/>
      <c r="C12" s="37"/>
      <c r="D12" s="37"/>
      <c r="E12" s="42" t="str">
        <f t="shared" ref="E12:E75" si="1">IF(C12="","",IF(D12&lt;C12,"",IF((DAYS360(C12,D12))=0,"",IF((DAYS360(C12,D12))&lt;30,"D",IF((DAYS360(C12,D12))&lt;360,"M","Y")))))</f>
        <v/>
      </c>
      <c r="F12" s="38">
        <f t="shared" ref="F12:F75" si="2">IF(C12="",0,IF(D12&lt;C12,0,IF((DAYS360(C12,D12))&lt;30,(DAYS360(C12,D12)),IF((DAYS360(C12,D12))&lt;360,(DAYS360(C12,D12))/30,(DAYS360(C12,D12))/360))))</f>
        <v>0</v>
      </c>
      <c r="G12" s="39"/>
      <c r="H12" s="37"/>
      <c r="I12" s="39"/>
      <c r="J12" s="39"/>
      <c r="K12" s="8"/>
      <c r="L12" s="8"/>
      <c r="M12" s="8"/>
      <c r="N12" s="8"/>
      <c r="O12" s="8"/>
      <c r="P12" s="8"/>
      <c r="Q12" s="8"/>
      <c r="R12" s="8"/>
      <c r="S12" s="8"/>
      <c r="T12" s="11"/>
      <c r="U12" s="12"/>
      <c r="V12" s="12"/>
      <c r="W12" s="12"/>
      <c r="X12" s="12"/>
      <c r="Y12" s="12">
        <f t="shared" si="0"/>
        <v>0</v>
      </c>
      <c r="Z12" s="6" t="s">
        <v>58</v>
      </c>
      <c r="AA12" s="6" t="s">
        <v>49</v>
      </c>
      <c r="AB12" s="6" t="s">
        <v>50</v>
      </c>
      <c r="AD12" s="6" t="s">
        <v>52</v>
      </c>
      <c r="AE12" s="4">
        <v>2005</v>
      </c>
      <c r="AF12" s="17" t="s">
        <v>87</v>
      </c>
      <c r="AH12" s="35" t="s">
        <v>437</v>
      </c>
      <c r="AI12" s="35" t="s">
        <v>376</v>
      </c>
      <c r="AJ12" s="35" t="s">
        <v>378</v>
      </c>
      <c r="AK12" s="6" t="s">
        <v>51</v>
      </c>
      <c r="AL12" s="35" t="s">
        <v>384</v>
      </c>
    </row>
    <row r="13" spans="1:38" ht="12.95" customHeight="1" x14ac:dyDescent="0.2">
      <c r="A13" s="16">
        <v>3</v>
      </c>
      <c r="B13" s="8"/>
      <c r="C13" s="37"/>
      <c r="D13" s="37"/>
      <c r="E13" s="42" t="str">
        <f t="shared" si="1"/>
        <v/>
      </c>
      <c r="F13" s="38">
        <f t="shared" si="2"/>
        <v>0</v>
      </c>
      <c r="G13" s="39"/>
      <c r="H13" s="37"/>
      <c r="I13" s="39"/>
      <c r="J13" s="39"/>
      <c r="K13" s="8"/>
      <c r="L13" s="8"/>
      <c r="M13" s="8"/>
      <c r="N13" s="8"/>
      <c r="O13" s="8"/>
      <c r="P13" s="8"/>
      <c r="Q13" s="8"/>
      <c r="R13" s="8"/>
      <c r="S13" s="8"/>
      <c r="T13" s="11"/>
      <c r="U13" s="12"/>
      <c r="V13" s="12"/>
      <c r="W13" s="12"/>
      <c r="X13" s="12"/>
      <c r="Y13" s="12">
        <f t="shared" si="0"/>
        <v>0</v>
      </c>
      <c r="Z13" s="6" t="s">
        <v>79</v>
      </c>
      <c r="AA13" s="6" t="s">
        <v>54</v>
      </c>
      <c r="AB13" s="6" t="s">
        <v>55</v>
      </c>
      <c r="AC13" s="6"/>
      <c r="AD13" s="6" t="s">
        <v>57</v>
      </c>
      <c r="AE13" s="4">
        <v>2006</v>
      </c>
      <c r="AF13" s="17" t="s">
        <v>88</v>
      </c>
      <c r="AH13" s="35" t="s">
        <v>380</v>
      </c>
      <c r="AI13" s="35"/>
      <c r="AJ13" s="35"/>
      <c r="AK13" s="6" t="s">
        <v>51</v>
      </c>
      <c r="AL13" s="35" t="s">
        <v>385</v>
      </c>
    </row>
    <row r="14" spans="1:38" ht="12.95" customHeight="1" x14ac:dyDescent="0.2">
      <c r="A14" s="16">
        <v>4</v>
      </c>
      <c r="B14" s="8"/>
      <c r="C14" s="37"/>
      <c r="D14" s="37"/>
      <c r="E14" s="42" t="str">
        <f t="shared" si="1"/>
        <v/>
      </c>
      <c r="F14" s="38">
        <f t="shared" si="2"/>
        <v>0</v>
      </c>
      <c r="G14" s="39"/>
      <c r="H14" s="37"/>
      <c r="I14" s="39"/>
      <c r="J14" s="39"/>
      <c r="K14" s="8"/>
      <c r="L14" s="8"/>
      <c r="M14" s="8"/>
      <c r="N14" s="8"/>
      <c r="O14" s="8"/>
      <c r="P14" s="8"/>
      <c r="Q14" s="8"/>
      <c r="R14" s="8"/>
      <c r="S14" s="8"/>
      <c r="T14" s="11"/>
      <c r="U14" s="12"/>
      <c r="V14" s="12"/>
      <c r="W14" s="12"/>
      <c r="X14" s="12"/>
      <c r="Y14" s="12">
        <f t="shared" si="0"/>
        <v>0</v>
      </c>
      <c r="Z14" s="6" t="s">
        <v>81</v>
      </c>
      <c r="AA14" s="6" t="s">
        <v>59</v>
      </c>
      <c r="AB14" s="6" t="s">
        <v>60</v>
      </c>
      <c r="AC14" s="6"/>
      <c r="AD14" s="6" t="s">
        <v>62</v>
      </c>
      <c r="AE14" s="4">
        <v>2007</v>
      </c>
      <c r="AF14" s="17" t="s">
        <v>89</v>
      </c>
      <c r="AK14" s="6" t="s">
        <v>51</v>
      </c>
      <c r="AL14" s="35" t="s">
        <v>386</v>
      </c>
    </row>
    <row r="15" spans="1:38" ht="12.95" customHeight="1" x14ac:dyDescent="0.2">
      <c r="A15" s="16">
        <v>5</v>
      </c>
      <c r="B15" s="8"/>
      <c r="C15" s="37"/>
      <c r="D15" s="37"/>
      <c r="E15" s="42" t="str">
        <f t="shared" si="1"/>
        <v/>
      </c>
      <c r="F15" s="38">
        <f t="shared" si="2"/>
        <v>0</v>
      </c>
      <c r="G15" s="39"/>
      <c r="H15" s="37"/>
      <c r="I15" s="39"/>
      <c r="J15" s="39"/>
      <c r="K15" s="8"/>
      <c r="L15" s="8"/>
      <c r="M15" s="8"/>
      <c r="N15" s="8"/>
      <c r="O15" s="8"/>
      <c r="P15" s="8"/>
      <c r="Q15" s="8"/>
      <c r="R15" s="8"/>
      <c r="S15" s="8"/>
      <c r="T15" s="11"/>
      <c r="U15" s="12"/>
      <c r="V15" s="12"/>
      <c r="W15" s="12"/>
      <c r="X15" s="12"/>
      <c r="Y15" s="12">
        <f t="shared" si="0"/>
        <v>0</v>
      </c>
      <c r="Z15" s="6"/>
      <c r="AA15" s="7" t="s">
        <v>434</v>
      </c>
      <c r="AB15" s="6" t="s">
        <v>366</v>
      </c>
      <c r="AC15" s="6"/>
      <c r="AD15" s="6" t="s">
        <v>66</v>
      </c>
      <c r="AE15" s="4">
        <v>2008</v>
      </c>
      <c r="AF15" s="17" t="s">
        <v>90</v>
      </c>
      <c r="AK15" s="6" t="s">
        <v>51</v>
      </c>
      <c r="AL15" s="35" t="s">
        <v>387</v>
      </c>
    </row>
    <row r="16" spans="1:38" ht="12.95" customHeight="1" x14ac:dyDescent="0.2">
      <c r="A16" s="16">
        <v>6</v>
      </c>
      <c r="B16" s="8"/>
      <c r="C16" s="37"/>
      <c r="D16" s="37"/>
      <c r="E16" s="42" t="str">
        <f t="shared" si="1"/>
        <v/>
      </c>
      <c r="F16" s="38">
        <f t="shared" si="2"/>
        <v>0</v>
      </c>
      <c r="G16" s="39"/>
      <c r="H16" s="37"/>
      <c r="I16" s="39"/>
      <c r="J16" s="39"/>
      <c r="K16" s="8"/>
      <c r="L16" s="8"/>
      <c r="M16" s="8"/>
      <c r="N16" s="8"/>
      <c r="O16" s="8"/>
      <c r="P16" s="8"/>
      <c r="Q16" s="8"/>
      <c r="R16" s="8"/>
      <c r="S16" s="8"/>
      <c r="T16" s="11"/>
      <c r="U16" s="12"/>
      <c r="V16" s="12"/>
      <c r="W16" s="12"/>
      <c r="X16" s="12"/>
      <c r="Y16" s="12">
        <f t="shared" si="0"/>
        <v>0</v>
      </c>
      <c r="Z16" s="7"/>
      <c r="AA16" s="7"/>
      <c r="AB16" s="6" t="s">
        <v>68</v>
      </c>
      <c r="AC16" s="6"/>
      <c r="AD16" s="6" t="s">
        <v>70</v>
      </c>
      <c r="AE16" s="4">
        <v>2009</v>
      </c>
      <c r="AF16" s="17" t="s">
        <v>91</v>
      </c>
      <c r="AK16" s="6" t="s">
        <v>51</v>
      </c>
      <c r="AL16" s="35" t="s">
        <v>396</v>
      </c>
    </row>
    <row r="17" spans="1:38" ht="12.95" customHeight="1" x14ac:dyDescent="0.2">
      <c r="A17" s="16">
        <v>7</v>
      </c>
      <c r="B17" s="8"/>
      <c r="C17" s="37"/>
      <c r="D17" s="37"/>
      <c r="E17" s="42" t="str">
        <f t="shared" si="1"/>
        <v/>
      </c>
      <c r="F17" s="38">
        <f t="shared" si="2"/>
        <v>0</v>
      </c>
      <c r="G17" s="39"/>
      <c r="H17" s="37"/>
      <c r="I17" s="39"/>
      <c r="J17" s="39"/>
      <c r="K17" s="8"/>
      <c r="L17" s="8"/>
      <c r="M17" s="8"/>
      <c r="N17" s="8"/>
      <c r="O17" s="8"/>
      <c r="P17" s="8"/>
      <c r="Q17" s="8"/>
      <c r="R17" s="8"/>
      <c r="S17" s="8"/>
      <c r="T17" s="11"/>
      <c r="U17" s="12"/>
      <c r="V17" s="12"/>
      <c r="W17" s="12"/>
      <c r="X17" s="12"/>
      <c r="Y17" s="12">
        <f t="shared" si="0"/>
        <v>0</v>
      </c>
      <c r="AA17" s="7"/>
      <c r="AB17" s="7"/>
      <c r="AC17" s="6"/>
      <c r="AD17" s="7"/>
      <c r="AE17" s="4">
        <v>2010</v>
      </c>
      <c r="AF17" s="17" t="s">
        <v>92</v>
      </c>
      <c r="AK17" s="6" t="s">
        <v>51</v>
      </c>
      <c r="AL17" s="35" t="s">
        <v>395</v>
      </c>
    </row>
    <row r="18" spans="1:38" ht="12.95" customHeight="1" x14ac:dyDescent="0.2">
      <c r="A18" s="16">
        <v>8</v>
      </c>
      <c r="B18" s="8"/>
      <c r="C18" s="37"/>
      <c r="D18" s="37"/>
      <c r="E18" s="42" t="str">
        <f t="shared" si="1"/>
        <v/>
      </c>
      <c r="F18" s="38">
        <f t="shared" si="2"/>
        <v>0</v>
      </c>
      <c r="G18" s="39"/>
      <c r="H18" s="37"/>
      <c r="I18" s="39"/>
      <c r="J18" s="39"/>
      <c r="K18" s="8"/>
      <c r="L18" s="8"/>
      <c r="M18" s="8"/>
      <c r="N18" s="8"/>
      <c r="O18" s="8"/>
      <c r="P18" s="8"/>
      <c r="Q18" s="8"/>
      <c r="R18" s="8"/>
      <c r="S18" s="8"/>
      <c r="T18" s="11"/>
      <c r="U18" s="12"/>
      <c r="V18" s="12"/>
      <c r="W18" s="12"/>
      <c r="X18" s="12"/>
      <c r="Y18" s="12">
        <f t="shared" si="0"/>
        <v>0</v>
      </c>
      <c r="Z18" s="35"/>
      <c r="AA18" s="7"/>
      <c r="AB18" s="7"/>
      <c r="AC18" s="6"/>
      <c r="AD18" s="7"/>
      <c r="AE18" s="4">
        <v>2011</v>
      </c>
      <c r="AF18" s="17" t="s">
        <v>93</v>
      </c>
      <c r="AK18" s="6" t="s">
        <v>56</v>
      </c>
      <c r="AL18" s="35" t="s">
        <v>381</v>
      </c>
    </row>
    <row r="19" spans="1:38" ht="12.95" customHeight="1" x14ac:dyDescent="0.2">
      <c r="A19" s="16">
        <v>9</v>
      </c>
      <c r="B19" s="8"/>
      <c r="C19" s="37"/>
      <c r="D19" s="37"/>
      <c r="E19" s="42" t="str">
        <f t="shared" si="1"/>
        <v/>
      </c>
      <c r="F19" s="38">
        <f t="shared" si="2"/>
        <v>0</v>
      </c>
      <c r="G19" s="39"/>
      <c r="H19" s="37"/>
      <c r="I19" s="39"/>
      <c r="J19" s="39"/>
      <c r="K19" s="8"/>
      <c r="L19" s="8"/>
      <c r="M19" s="8"/>
      <c r="N19" s="8"/>
      <c r="O19" s="8"/>
      <c r="P19" s="8"/>
      <c r="Q19" s="8"/>
      <c r="R19" s="8"/>
      <c r="S19" s="8"/>
      <c r="T19" s="11"/>
      <c r="U19" s="12"/>
      <c r="V19" s="12"/>
      <c r="W19" s="12"/>
      <c r="X19" s="12"/>
      <c r="Y19" s="12">
        <f t="shared" si="0"/>
        <v>0</v>
      </c>
      <c r="Z19" s="7"/>
      <c r="AA19" s="7"/>
      <c r="AB19" s="7"/>
      <c r="AC19" s="6"/>
      <c r="AD19" s="7"/>
      <c r="AE19" s="4">
        <v>2012</v>
      </c>
      <c r="AF19" s="17" t="s">
        <v>94</v>
      </c>
      <c r="AK19" s="6" t="s">
        <v>61</v>
      </c>
      <c r="AL19" s="35" t="s">
        <v>382</v>
      </c>
    </row>
    <row r="20" spans="1:38" ht="12.95" customHeight="1" x14ac:dyDescent="0.2">
      <c r="A20" s="16">
        <v>10</v>
      </c>
      <c r="B20" s="8"/>
      <c r="C20" s="37"/>
      <c r="D20" s="37"/>
      <c r="E20" s="42" t="str">
        <f t="shared" si="1"/>
        <v/>
      </c>
      <c r="F20" s="38">
        <f t="shared" si="2"/>
        <v>0</v>
      </c>
      <c r="G20" s="39"/>
      <c r="H20" s="37"/>
      <c r="I20" s="39"/>
      <c r="J20" s="39"/>
      <c r="K20" s="8"/>
      <c r="L20" s="8"/>
      <c r="M20" s="8"/>
      <c r="N20" s="8"/>
      <c r="O20" s="8"/>
      <c r="P20" s="8"/>
      <c r="Q20" s="8"/>
      <c r="R20" s="8"/>
      <c r="S20" s="8"/>
      <c r="T20" s="11"/>
      <c r="U20" s="12"/>
      <c r="V20" s="12"/>
      <c r="W20" s="12"/>
      <c r="X20" s="12"/>
      <c r="Y20" s="12">
        <f t="shared" si="0"/>
        <v>0</v>
      </c>
      <c r="Z20" s="7"/>
      <c r="AA20" s="7"/>
      <c r="AB20" s="7"/>
      <c r="AC20" s="6"/>
      <c r="AD20" s="7"/>
      <c r="AE20" s="4">
        <v>2013</v>
      </c>
      <c r="AF20" s="17" t="s">
        <v>95</v>
      </c>
      <c r="AK20" s="6" t="s">
        <v>65</v>
      </c>
      <c r="AL20" s="35" t="s">
        <v>383</v>
      </c>
    </row>
    <row r="21" spans="1:38" ht="12.95" customHeight="1" x14ac:dyDescent="0.2">
      <c r="A21" s="16">
        <v>11</v>
      </c>
      <c r="B21" s="8"/>
      <c r="C21" s="37"/>
      <c r="D21" s="37"/>
      <c r="E21" s="42" t="str">
        <f t="shared" si="1"/>
        <v/>
      </c>
      <c r="F21" s="38">
        <f t="shared" si="2"/>
        <v>0</v>
      </c>
      <c r="G21" s="39"/>
      <c r="H21" s="37"/>
      <c r="I21" s="39"/>
      <c r="J21" s="39"/>
      <c r="K21" s="8"/>
      <c r="L21" s="8"/>
      <c r="M21" s="8"/>
      <c r="N21" s="8"/>
      <c r="O21" s="8"/>
      <c r="P21" s="8"/>
      <c r="Q21" s="8"/>
      <c r="R21" s="8"/>
      <c r="S21" s="8"/>
      <c r="T21" s="11"/>
      <c r="U21" s="12"/>
      <c r="V21" s="12"/>
      <c r="W21" s="12"/>
      <c r="X21" s="12"/>
      <c r="Y21" s="12">
        <f t="shared" si="0"/>
        <v>0</v>
      </c>
      <c r="Z21" s="7"/>
      <c r="AA21" s="7"/>
      <c r="AB21" s="7"/>
      <c r="AC21" s="6"/>
      <c r="AD21" s="7"/>
      <c r="AE21" s="4">
        <v>2014</v>
      </c>
      <c r="AF21" s="17" t="s">
        <v>96</v>
      </c>
      <c r="AK21" s="6" t="s">
        <v>388</v>
      </c>
      <c r="AL21" s="35" t="s">
        <v>391</v>
      </c>
    </row>
    <row r="22" spans="1:38" ht="12.95" customHeight="1" x14ac:dyDescent="0.2">
      <c r="A22" s="16">
        <v>12</v>
      </c>
      <c r="B22" s="8"/>
      <c r="C22" s="37"/>
      <c r="D22" s="37"/>
      <c r="E22" s="42" t="str">
        <f t="shared" si="1"/>
        <v/>
      </c>
      <c r="F22" s="38">
        <f t="shared" si="2"/>
        <v>0</v>
      </c>
      <c r="G22" s="39"/>
      <c r="H22" s="37"/>
      <c r="I22" s="39"/>
      <c r="J22" s="39"/>
      <c r="K22" s="8"/>
      <c r="L22" s="8"/>
      <c r="M22" s="8"/>
      <c r="N22" s="8"/>
      <c r="O22" s="8"/>
      <c r="P22" s="8"/>
      <c r="Q22" s="8"/>
      <c r="R22" s="8"/>
      <c r="S22" s="8"/>
      <c r="T22" s="11"/>
      <c r="U22" s="12"/>
      <c r="V22" s="12"/>
      <c r="W22" s="12"/>
      <c r="X22" s="12"/>
      <c r="Y22" s="12">
        <f t="shared" si="0"/>
        <v>0</v>
      </c>
      <c r="AA22" s="7"/>
      <c r="AB22" s="7"/>
      <c r="AD22" s="7"/>
      <c r="AE22" s="4">
        <v>2015</v>
      </c>
      <c r="AF22" s="17" t="s">
        <v>97</v>
      </c>
      <c r="AK22" s="6" t="s">
        <v>388</v>
      </c>
      <c r="AL22" s="35" t="s">
        <v>390</v>
      </c>
    </row>
    <row r="23" spans="1:38" ht="12.95" customHeight="1" x14ac:dyDescent="0.2">
      <c r="A23" s="16">
        <v>13</v>
      </c>
      <c r="B23" s="8"/>
      <c r="C23" s="37"/>
      <c r="D23" s="37"/>
      <c r="E23" s="42" t="str">
        <f t="shared" si="1"/>
        <v/>
      </c>
      <c r="F23" s="38">
        <f t="shared" si="2"/>
        <v>0</v>
      </c>
      <c r="G23" s="39"/>
      <c r="H23" s="37"/>
      <c r="I23" s="39"/>
      <c r="J23" s="39"/>
      <c r="K23" s="8"/>
      <c r="L23" s="8"/>
      <c r="M23" s="8"/>
      <c r="N23" s="8"/>
      <c r="O23" s="8"/>
      <c r="P23" s="8"/>
      <c r="Q23" s="8"/>
      <c r="R23" s="8"/>
      <c r="S23" s="8"/>
      <c r="T23" s="11"/>
      <c r="U23" s="12"/>
      <c r="V23" s="12"/>
      <c r="W23" s="12"/>
      <c r="X23" s="12"/>
      <c r="Y23" s="12">
        <f t="shared" si="0"/>
        <v>0</v>
      </c>
      <c r="AA23" s="7"/>
      <c r="AB23" s="7"/>
      <c r="AC23" s="7"/>
      <c r="AD23" s="7"/>
      <c r="AE23" s="4">
        <v>2016</v>
      </c>
      <c r="AF23" s="17" t="s">
        <v>98</v>
      </c>
      <c r="AK23" s="6" t="s">
        <v>388</v>
      </c>
      <c r="AL23" s="35" t="s">
        <v>389</v>
      </c>
    </row>
    <row r="24" spans="1:38" ht="12.95" customHeight="1" x14ac:dyDescent="0.2">
      <c r="A24" s="16">
        <v>14</v>
      </c>
      <c r="B24" s="8"/>
      <c r="C24" s="37"/>
      <c r="D24" s="37"/>
      <c r="E24" s="42" t="str">
        <f t="shared" si="1"/>
        <v/>
      </c>
      <c r="F24" s="38">
        <f t="shared" si="2"/>
        <v>0</v>
      </c>
      <c r="G24" s="39"/>
      <c r="H24" s="37"/>
      <c r="I24" s="39"/>
      <c r="J24" s="39"/>
      <c r="K24" s="8"/>
      <c r="L24" s="8"/>
      <c r="M24" s="8"/>
      <c r="N24" s="8"/>
      <c r="O24" s="8"/>
      <c r="P24" s="8"/>
      <c r="Q24" s="8"/>
      <c r="R24" s="8"/>
      <c r="S24" s="8"/>
      <c r="T24" s="11"/>
      <c r="U24" s="12"/>
      <c r="V24" s="12"/>
      <c r="W24" s="12"/>
      <c r="X24" s="12"/>
      <c r="Y24" s="12">
        <f t="shared" si="0"/>
        <v>0</v>
      </c>
      <c r="Z24" s="7"/>
      <c r="AA24" s="7"/>
      <c r="AB24" s="7"/>
      <c r="AC24" s="7"/>
      <c r="AD24" s="7"/>
      <c r="AE24" s="4">
        <v>2017</v>
      </c>
      <c r="AF24" s="17" t="s">
        <v>99</v>
      </c>
      <c r="AK24" s="6" t="s">
        <v>388</v>
      </c>
      <c r="AL24" s="35" t="s">
        <v>392</v>
      </c>
    </row>
    <row r="25" spans="1:38" ht="12.95" customHeight="1" x14ac:dyDescent="0.2">
      <c r="A25" s="16">
        <v>15</v>
      </c>
      <c r="B25" s="8"/>
      <c r="C25" s="37"/>
      <c r="D25" s="37"/>
      <c r="E25" s="42" t="str">
        <f t="shared" si="1"/>
        <v/>
      </c>
      <c r="F25" s="38">
        <f t="shared" si="2"/>
        <v>0</v>
      </c>
      <c r="G25" s="39"/>
      <c r="H25" s="37"/>
      <c r="I25" s="39"/>
      <c r="J25" s="39"/>
      <c r="K25" s="8"/>
      <c r="L25" s="8"/>
      <c r="M25" s="8"/>
      <c r="N25" s="8"/>
      <c r="O25" s="8"/>
      <c r="P25" s="8"/>
      <c r="Q25" s="8"/>
      <c r="R25" s="8"/>
      <c r="S25" s="8"/>
      <c r="T25" s="11"/>
      <c r="U25" s="12"/>
      <c r="V25" s="12"/>
      <c r="W25" s="12"/>
      <c r="X25" s="12"/>
      <c r="Y25" s="12">
        <f t="shared" si="0"/>
        <v>0</v>
      </c>
      <c r="Z25" s="7"/>
      <c r="AA25" s="7"/>
      <c r="AB25" s="7"/>
      <c r="AC25" s="7"/>
      <c r="AD25" s="7"/>
      <c r="AE25" s="4">
        <v>2018</v>
      </c>
      <c r="AF25" s="17" t="s">
        <v>100</v>
      </c>
      <c r="AK25" s="6" t="s">
        <v>388</v>
      </c>
      <c r="AL25" s="35" t="s">
        <v>393</v>
      </c>
    </row>
    <row r="26" spans="1:38" ht="12.95" customHeight="1" x14ac:dyDescent="0.2">
      <c r="A26" s="16">
        <v>16</v>
      </c>
      <c r="B26" s="8"/>
      <c r="C26" s="37"/>
      <c r="D26" s="37"/>
      <c r="E26" s="42" t="str">
        <f t="shared" si="1"/>
        <v/>
      </c>
      <c r="F26" s="38">
        <f t="shared" si="2"/>
        <v>0</v>
      </c>
      <c r="G26" s="39"/>
      <c r="H26" s="37"/>
      <c r="I26" s="39"/>
      <c r="J26" s="39"/>
      <c r="K26" s="8"/>
      <c r="L26" s="8"/>
      <c r="M26" s="8"/>
      <c r="N26" s="8"/>
      <c r="O26" s="8"/>
      <c r="P26" s="8"/>
      <c r="Q26" s="8"/>
      <c r="R26" s="8"/>
      <c r="S26" s="8"/>
      <c r="T26" s="11"/>
      <c r="U26" s="12"/>
      <c r="V26" s="12"/>
      <c r="W26" s="12"/>
      <c r="X26" s="12"/>
      <c r="Y26" s="12">
        <f t="shared" si="0"/>
        <v>0</v>
      </c>
      <c r="Z26" s="7"/>
      <c r="AA26" s="7"/>
      <c r="AB26" s="7"/>
      <c r="AC26" s="7"/>
      <c r="AD26" s="7"/>
      <c r="AE26" s="4">
        <v>2019</v>
      </c>
      <c r="AF26" s="17" t="s">
        <v>101</v>
      </c>
      <c r="AK26" s="6" t="s">
        <v>388</v>
      </c>
      <c r="AL26" s="35" t="s">
        <v>394</v>
      </c>
    </row>
    <row r="27" spans="1:38" ht="12.95" customHeight="1" x14ac:dyDescent="0.2">
      <c r="A27" s="16">
        <v>17</v>
      </c>
      <c r="B27" s="8"/>
      <c r="C27" s="37"/>
      <c r="D27" s="37"/>
      <c r="E27" s="42" t="str">
        <f t="shared" si="1"/>
        <v/>
      </c>
      <c r="F27" s="38">
        <f t="shared" si="2"/>
        <v>0</v>
      </c>
      <c r="G27" s="39"/>
      <c r="H27" s="37"/>
      <c r="I27" s="39"/>
      <c r="J27" s="39"/>
      <c r="K27" s="8"/>
      <c r="L27" s="8"/>
      <c r="M27" s="8"/>
      <c r="N27" s="8"/>
      <c r="O27" s="8"/>
      <c r="P27" s="8"/>
      <c r="Q27" s="8"/>
      <c r="R27" s="8"/>
      <c r="S27" s="8"/>
      <c r="T27" s="11"/>
      <c r="U27" s="12"/>
      <c r="V27" s="12"/>
      <c r="W27" s="12"/>
      <c r="X27" s="12"/>
      <c r="Y27" s="12">
        <f t="shared" si="0"/>
        <v>0</v>
      </c>
      <c r="Z27" s="7"/>
      <c r="AA27" s="7"/>
      <c r="AB27" s="7"/>
      <c r="AC27" s="7"/>
      <c r="AD27" s="7"/>
      <c r="AE27" s="4">
        <v>2020</v>
      </c>
      <c r="AF27" s="17" t="s">
        <v>102</v>
      </c>
      <c r="AK27" s="6" t="s">
        <v>72</v>
      </c>
    </row>
    <row r="28" spans="1:38" x14ac:dyDescent="0.2">
      <c r="A28" s="16">
        <v>18</v>
      </c>
      <c r="B28" s="8"/>
      <c r="C28" s="37"/>
      <c r="D28" s="37"/>
      <c r="E28" s="42" t="str">
        <f t="shared" si="1"/>
        <v/>
      </c>
      <c r="F28" s="38">
        <f t="shared" si="2"/>
        <v>0</v>
      </c>
      <c r="G28" s="39"/>
      <c r="H28" s="37"/>
      <c r="I28" s="39"/>
      <c r="J28" s="39"/>
      <c r="K28" s="8"/>
      <c r="L28" s="8"/>
      <c r="M28" s="8"/>
      <c r="N28" s="8"/>
      <c r="O28" s="8"/>
      <c r="P28" s="8"/>
      <c r="Q28" s="8"/>
      <c r="R28" s="8"/>
      <c r="S28" s="8"/>
      <c r="T28" s="11"/>
      <c r="U28" s="12"/>
      <c r="V28" s="12"/>
      <c r="W28" s="12"/>
      <c r="X28" s="12"/>
      <c r="Y28" s="12">
        <f t="shared" si="0"/>
        <v>0</v>
      </c>
      <c r="Z28" s="7"/>
      <c r="AA28" s="7"/>
      <c r="AB28" s="7"/>
      <c r="AC28" s="7"/>
      <c r="AD28" s="7"/>
      <c r="AF28" s="17" t="s">
        <v>103</v>
      </c>
      <c r="AK28" s="6" t="s">
        <v>74</v>
      </c>
    </row>
    <row r="29" spans="1:38" x14ac:dyDescent="0.2">
      <c r="A29" s="16">
        <v>19</v>
      </c>
      <c r="B29" s="8"/>
      <c r="C29" s="37"/>
      <c r="D29" s="37"/>
      <c r="E29" s="42" t="str">
        <f t="shared" si="1"/>
        <v/>
      </c>
      <c r="F29" s="38">
        <f t="shared" si="2"/>
        <v>0</v>
      </c>
      <c r="G29" s="39"/>
      <c r="H29" s="37"/>
      <c r="I29" s="39"/>
      <c r="J29" s="39"/>
      <c r="K29" s="8"/>
      <c r="L29" s="8"/>
      <c r="M29" s="8"/>
      <c r="N29" s="8"/>
      <c r="O29" s="8"/>
      <c r="P29" s="8"/>
      <c r="Q29" s="8"/>
      <c r="R29" s="8"/>
      <c r="S29" s="8"/>
      <c r="T29" s="11"/>
      <c r="U29" s="12"/>
      <c r="V29" s="12"/>
      <c r="W29" s="12"/>
      <c r="X29" s="12"/>
      <c r="Y29" s="12">
        <f t="shared" si="0"/>
        <v>0</v>
      </c>
      <c r="Z29" s="7"/>
      <c r="AA29" s="7"/>
      <c r="AB29" s="7"/>
      <c r="AC29" s="7"/>
      <c r="AD29" s="7"/>
      <c r="AF29" s="17" t="s">
        <v>104</v>
      </c>
      <c r="AK29" s="6" t="s">
        <v>78</v>
      </c>
    </row>
    <row r="30" spans="1:38" x14ac:dyDescent="0.2">
      <c r="A30" s="16">
        <v>20</v>
      </c>
      <c r="B30" s="8"/>
      <c r="C30" s="37"/>
      <c r="D30" s="37"/>
      <c r="E30" s="42" t="str">
        <f t="shared" si="1"/>
        <v/>
      </c>
      <c r="F30" s="38">
        <f t="shared" si="2"/>
        <v>0</v>
      </c>
      <c r="G30" s="39"/>
      <c r="H30" s="37"/>
      <c r="I30" s="39"/>
      <c r="J30" s="39"/>
      <c r="K30" s="8"/>
      <c r="L30" s="8"/>
      <c r="M30" s="8"/>
      <c r="N30" s="8"/>
      <c r="O30" s="8"/>
      <c r="P30" s="8"/>
      <c r="Q30" s="8"/>
      <c r="R30" s="8"/>
      <c r="S30" s="8"/>
      <c r="T30" s="11"/>
      <c r="U30" s="12"/>
      <c r="V30" s="12"/>
      <c r="W30" s="12"/>
      <c r="X30" s="12"/>
      <c r="Y30" s="12">
        <f t="shared" si="0"/>
        <v>0</v>
      </c>
      <c r="Z30" s="7"/>
      <c r="AA30" s="7"/>
      <c r="AB30" s="7"/>
      <c r="AC30" s="7"/>
      <c r="AD30" s="7"/>
      <c r="AF30" s="17" t="s">
        <v>105</v>
      </c>
      <c r="AK30" s="6" t="s">
        <v>80</v>
      </c>
    </row>
    <row r="31" spans="1:38" x14ac:dyDescent="0.2">
      <c r="A31" s="16">
        <v>21</v>
      </c>
      <c r="B31" s="8"/>
      <c r="C31" s="37"/>
      <c r="D31" s="37"/>
      <c r="E31" s="42" t="str">
        <f t="shared" si="1"/>
        <v/>
      </c>
      <c r="F31" s="38">
        <f t="shared" si="2"/>
        <v>0</v>
      </c>
      <c r="G31" s="39"/>
      <c r="H31" s="37"/>
      <c r="I31" s="39"/>
      <c r="J31" s="39"/>
      <c r="K31" s="8"/>
      <c r="L31" s="8"/>
      <c r="M31" s="8"/>
      <c r="N31" s="8"/>
      <c r="O31" s="8"/>
      <c r="P31" s="8"/>
      <c r="Q31" s="8"/>
      <c r="R31" s="8"/>
      <c r="S31" s="8"/>
      <c r="T31" s="11"/>
      <c r="U31" s="12"/>
      <c r="V31" s="12"/>
      <c r="W31" s="12"/>
      <c r="X31" s="12"/>
      <c r="Y31" s="12">
        <f t="shared" si="0"/>
        <v>0</v>
      </c>
      <c r="Z31" s="7"/>
      <c r="AA31" s="7"/>
      <c r="AB31" s="7"/>
      <c r="AC31" s="7"/>
      <c r="AD31" s="7"/>
      <c r="AF31" s="17" t="s">
        <v>106</v>
      </c>
      <c r="AK31" s="6" t="s">
        <v>82</v>
      </c>
    </row>
    <row r="32" spans="1:38" x14ac:dyDescent="0.2">
      <c r="A32" s="16">
        <v>22</v>
      </c>
      <c r="B32" s="8"/>
      <c r="C32" s="37"/>
      <c r="D32" s="37"/>
      <c r="E32" s="42" t="str">
        <f t="shared" si="1"/>
        <v/>
      </c>
      <c r="F32" s="38">
        <f t="shared" si="2"/>
        <v>0</v>
      </c>
      <c r="G32" s="39"/>
      <c r="H32" s="37"/>
      <c r="I32" s="39"/>
      <c r="J32" s="39"/>
      <c r="K32" s="8"/>
      <c r="L32" s="8"/>
      <c r="M32" s="8"/>
      <c r="N32" s="8"/>
      <c r="O32" s="8"/>
      <c r="P32" s="8"/>
      <c r="Q32" s="8"/>
      <c r="R32" s="8"/>
      <c r="S32" s="8"/>
      <c r="T32" s="11"/>
      <c r="U32" s="12"/>
      <c r="V32" s="12"/>
      <c r="W32" s="12"/>
      <c r="X32" s="12"/>
      <c r="Y32" s="12">
        <f t="shared" si="0"/>
        <v>0</v>
      </c>
      <c r="Z32" s="7"/>
      <c r="AA32" s="7"/>
      <c r="AB32" s="7"/>
      <c r="AC32" s="7"/>
      <c r="AD32" s="7"/>
      <c r="AF32" s="17" t="s">
        <v>107</v>
      </c>
    </row>
    <row r="33" spans="1:32" x14ac:dyDescent="0.2">
      <c r="A33" s="16">
        <v>23</v>
      </c>
      <c r="B33" s="8"/>
      <c r="C33" s="37"/>
      <c r="D33" s="37"/>
      <c r="E33" s="42" t="str">
        <f t="shared" si="1"/>
        <v/>
      </c>
      <c r="F33" s="38">
        <f t="shared" si="2"/>
        <v>0</v>
      </c>
      <c r="G33" s="39"/>
      <c r="H33" s="37"/>
      <c r="I33" s="39"/>
      <c r="J33" s="39"/>
      <c r="K33" s="8"/>
      <c r="L33" s="8"/>
      <c r="M33" s="8"/>
      <c r="N33" s="8"/>
      <c r="O33" s="8"/>
      <c r="P33" s="8"/>
      <c r="Q33" s="8"/>
      <c r="R33" s="8"/>
      <c r="S33" s="8"/>
      <c r="T33" s="11"/>
      <c r="U33" s="12"/>
      <c r="V33" s="12"/>
      <c r="W33" s="12"/>
      <c r="X33" s="12"/>
      <c r="Y33" s="12">
        <f t="shared" si="0"/>
        <v>0</v>
      </c>
      <c r="Z33" s="7"/>
      <c r="AA33" s="7"/>
      <c r="AB33" s="7"/>
      <c r="AC33" s="7"/>
      <c r="AD33" s="7"/>
      <c r="AF33" s="17" t="s">
        <v>108</v>
      </c>
    </row>
    <row r="34" spans="1:32" x14ac:dyDescent="0.2">
      <c r="A34" s="16">
        <v>24</v>
      </c>
      <c r="B34" s="8"/>
      <c r="C34" s="37"/>
      <c r="D34" s="37"/>
      <c r="E34" s="42" t="str">
        <f t="shared" si="1"/>
        <v/>
      </c>
      <c r="F34" s="38">
        <f t="shared" si="2"/>
        <v>0</v>
      </c>
      <c r="G34" s="39"/>
      <c r="H34" s="37"/>
      <c r="I34" s="39"/>
      <c r="J34" s="39"/>
      <c r="K34" s="8"/>
      <c r="L34" s="8"/>
      <c r="M34" s="8"/>
      <c r="N34" s="8"/>
      <c r="O34" s="8"/>
      <c r="P34" s="8"/>
      <c r="Q34" s="8"/>
      <c r="R34" s="8"/>
      <c r="S34" s="8"/>
      <c r="T34" s="11"/>
      <c r="U34" s="12"/>
      <c r="V34" s="12"/>
      <c r="W34" s="12"/>
      <c r="X34" s="12"/>
      <c r="Y34" s="12">
        <f t="shared" si="0"/>
        <v>0</v>
      </c>
      <c r="Z34" s="7"/>
      <c r="AA34" s="7"/>
      <c r="AB34" s="7"/>
      <c r="AC34" s="7"/>
      <c r="AD34" s="7"/>
      <c r="AF34" s="17" t="s">
        <v>109</v>
      </c>
    </row>
    <row r="35" spans="1:32" x14ac:dyDescent="0.2">
      <c r="A35" s="16">
        <v>25</v>
      </c>
      <c r="B35" s="8"/>
      <c r="C35" s="37"/>
      <c r="D35" s="37"/>
      <c r="E35" s="42" t="str">
        <f t="shared" si="1"/>
        <v/>
      </c>
      <c r="F35" s="38">
        <f t="shared" si="2"/>
        <v>0</v>
      </c>
      <c r="G35" s="39"/>
      <c r="H35" s="37"/>
      <c r="I35" s="39"/>
      <c r="J35" s="39"/>
      <c r="K35" s="8"/>
      <c r="L35" s="8"/>
      <c r="M35" s="8"/>
      <c r="N35" s="8"/>
      <c r="O35" s="8"/>
      <c r="P35" s="8"/>
      <c r="Q35" s="8"/>
      <c r="R35" s="8"/>
      <c r="S35" s="8"/>
      <c r="T35" s="11"/>
      <c r="U35" s="12"/>
      <c r="V35" s="12"/>
      <c r="W35" s="12"/>
      <c r="X35" s="12"/>
      <c r="Y35" s="12">
        <f t="shared" si="0"/>
        <v>0</v>
      </c>
      <c r="Z35" s="7"/>
      <c r="AA35" s="7"/>
      <c r="AB35" s="7"/>
      <c r="AC35" s="7"/>
      <c r="AD35" s="7"/>
      <c r="AF35" s="17" t="s">
        <v>110</v>
      </c>
    </row>
    <row r="36" spans="1:32" x14ac:dyDescent="0.2">
      <c r="A36" s="16">
        <v>26</v>
      </c>
      <c r="B36" s="8"/>
      <c r="C36" s="37"/>
      <c r="D36" s="37"/>
      <c r="E36" s="42" t="str">
        <f t="shared" si="1"/>
        <v/>
      </c>
      <c r="F36" s="38">
        <f t="shared" si="2"/>
        <v>0</v>
      </c>
      <c r="G36" s="39"/>
      <c r="H36" s="37"/>
      <c r="I36" s="39"/>
      <c r="J36" s="39"/>
      <c r="K36" s="8"/>
      <c r="L36" s="8"/>
      <c r="M36" s="8"/>
      <c r="N36" s="8"/>
      <c r="O36" s="8"/>
      <c r="P36" s="8"/>
      <c r="Q36" s="8"/>
      <c r="R36" s="8"/>
      <c r="S36" s="8"/>
      <c r="T36" s="11"/>
      <c r="U36" s="12"/>
      <c r="V36" s="12"/>
      <c r="W36" s="12"/>
      <c r="X36" s="12"/>
      <c r="Y36" s="12">
        <f t="shared" si="0"/>
        <v>0</v>
      </c>
      <c r="Z36" s="7"/>
      <c r="AA36" s="7"/>
      <c r="AB36" s="7"/>
      <c r="AC36" s="7"/>
      <c r="AD36" s="7"/>
      <c r="AF36" s="17" t="s">
        <v>111</v>
      </c>
    </row>
    <row r="37" spans="1:32" x14ac:dyDescent="0.2">
      <c r="A37" s="16">
        <v>27</v>
      </c>
      <c r="B37" s="8"/>
      <c r="C37" s="37"/>
      <c r="D37" s="37"/>
      <c r="E37" s="42" t="str">
        <f t="shared" si="1"/>
        <v/>
      </c>
      <c r="F37" s="38">
        <f t="shared" si="2"/>
        <v>0</v>
      </c>
      <c r="G37" s="39"/>
      <c r="H37" s="37"/>
      <c r="I37" s="39"/>
      <c r="J37" s="39"/>
      <c r="K37" s="8"/>
      <c r="L37" s="8"/>
      <c r="M37" s="8"/>
      <c r="N37" s="8"/>
      <c r="O37" s="8"/>
      <c r="P37" s="8"/>
      <c r="Q37" s="8"/>
      <c r="R37" s="8"/>
      <c r="S37" s="8"/>
      <c r="T37" s="11"/>
      <c r="U37" s="12"/>
      <c r="V37" s="12"/>
      <c r="W37" s="12"/>
      <c r="X37" s="12"/>
      <c r="Y37" s="12">
        <f t="shared" si="0"/>
        <v>0</v>
      </c>
      <c r="Z37" s="7"/>
      <c r="AA37" s="7"/>
      <c r="AB37" s="7"/>
      <c r="AC37" s="7"/>
      <c r="AD37" s="7"/>
      <c r="AF37" s="17" t="s">
        <v>112</v>
      </c>
    </row>
    <row r="38" spans="1:32" x14ac:dyDescent="0.2">
      <c r="A38" s="16">
        <v>28</v>
      </c>
      <c r="B38" s="8"/>
      <c r="C38" s="37"/>
      <c r="D38" s="37"/>
      <c r="E38" s="42" t="str">
        <f t="shared" si="1"/>
        <v/>
      </c>
      <c r="F38" s="38">
        <f t="shared" si="2"/>
        <v>0</v>
      </c>
      <c r="G38" s="39"/>
      <c r="H38" s="37"/>
      <c r="I38" s="39"/>
      <c r="J38" s="39"/>
      <c r="K38" s="8"/>
      <c r="L38" s="8"/>
      <c r="M38" s="8"/>
      <c r="N38" s="8"/>
      <c r="O38" s="8"/>
      <c r="P38" s="8"/>
      <c r="Q38" s="8"/>
      <c r="R38" s="8"/>
      <c r="S38" s="8"/>
      <c r="T38" s="11"/>
      <c r="U38" s="12"/>
      <c r="V38" s="12"/>
      <c r="W38" s="12"/>
      <c r="X38" s="12"/>
      <c r="Y38" s="12">
        <f t="shared" si="0"/>
        <v>0</v>
      </c>
      <c r="Z38" s="7"/>
      <c r="AA38" s="7"/>
      <c r="AB38" s="7"/>
      <c r="AC38" s="7"/>
      <c r="AD38" s="7"/>
      <c r="AF38" s="17" t="s">
        <v>113</v>
      </c>
    </row>
    <row r="39" spans="1:32" x14ac:dyDescent="0.2">
      <c r="A39" s="16">
        <v>29</v>
      </c>
      <c r="B39" s="8"/>
      <c r="C39" s="37"/>
      <c r="D39" s="37"/>
      <c r="E39" s="42" t="str">
        <f t="shared" si="1"/>
        <v/>
      </c>
      <c r="F39" s="38">
        <f t="shared" si="2"/>
        <v>0</v>
      </c>
      <c r="G39" s="39"/>
      <c r="H39" s="37"/>
      <c r="I39" s="39"/>
      <c r="J39" s="39"/>
      <c r="K39" s="8"/>
      <c r="L39" s="8"/>
      <c r="M39" s="8"/>
      <c r="N39" s="8"/>
      <c r="O39" s="8"/>
      <c r="P39" s="8"/>
      <c r="Q39" s="8"/>
      <c r="R39" s="8"/>
      <c r="S39" s="8"/>
      <c r="T39" s="11"/>
      <c r="U39" s="12"/>
      <c r="V39" s="12"/>
      <c r="W39" s="12"/>
      <c r="X39" s="12"/>
      <c r="Y39" s="12">
        <f t="shared" si="0"/>
        <v>0</v>
      </c>
      <c r="Z39" s="7"/>
      <c r="AA39" s="7"/>
      <c r="AB39" s="7"/>
      <c r="AC39" s="7"/>
      <c r="AD39" s="7"/>
      <c r="AF39" s="17" t="s">
        <v>114</v>
      </c>
    </row>
    <row r="40" spans="1:32" x14ac:dyDescent="0.2">
      <c r="A40" s="16">
        <v>30</v>
      </c>
      <c r="B40" s="8"/>
      <c r="C40" s="37"/>
      <c r="D40" s="37"/>
      <c r="E40" s="42" t="str">
        <f t="shared" si="1"/>
        <v/>
      </c>
      <c r="F40" s="38">
        <f t="shared" si="2"/>
        <v>0</v>
      </c>
      <c r="G40" s="39"/>
      <c r="H40" s="37"/>
      <c r="I40" s="39"/>
      <c r="J40" s="39"/>
      <c r="K40" s="8"/>
      <c r="L40" s="8"/>
      <c r="M40" s="8"/>
      <c r="N40" s="8"/>
      <c r="O40" s="8"/>
      <c r="P40" s="8"/>
      <c r="Q40" s="8"/>
      <c r="R40" s="8"/>
      <c r="S40" s="8"/>
      <c r="T40" s="11"/>
      <c r="U40" s="12"/>
      <c r="V40" s="12"/>
      <c r="W40" s="12"/>
      <c r="X40" s="12"/>
      <c r="Y40" s="12">
        <f t="shared" si="0"/>
        <v>0</v>
      </c>
      <c r="Z40" s="7"/>
      <c r="AA40" s="7"/>
      <c r="AB40" s="7"/>
      <c r="AC40" s="7"/>
      <c r="AD40" s="7"/>
      <c r="AF40" s="17" t="s">
        <v>115</v>
      </c>
    </row>
    <row r="41" spans="1:32" x14ac:dyDescent="0.2">
      <c r="A41" s="16">
        <v>31</v>
      </c>
      <c r="B41" s="8"/>
      <c r="C41" s="37"/>
      <c r="D41" s="37"/>
      <c r="E41" s="42" t="str">
        <f t="shared" si="1"/>
        <v/>
      </c>
      <c r="F41" s="38">
        <f t="shared" si="2"/>
        <v>0</v>
      </c>
      <c r="G41" s="39"/>
      <c r="H41" s="37"/>
      <c r="I41" s="39"/>
      <c r="J41" s="39"/>
      <c r="K41" s="8"/>
      <c r="L41" s="8"/>
      <c r="M41" s="8"/>
      <c r="N41" s="8"/>
      <c r="O41" s="8"/>
      <c r="P41" s="8"/>
      <c r="Q41" s="8"/>
      <c r="R41" s="8"/>
      <c r="S41" s="8"/>
      <c r="T41" s="11"/>
      <c r="U41" s="12"/>
      <c r="V41" s="12"/>
      <c r="W41" s="12"/>
      <c r="X41" s="12"/>
      <c r="Y41" s="12">
        <f t="shared" si="0"/>
        <v>0</v>
      </c>
      <c r="Z41" s="7"/>
      <c r="AA41" s="7"/>
      <c r="AB41" s="7"/>
      <c r="AC41" s="7"/>
      <c r="AD41" s="7"/>
      <c r="AF41" s="17" t="s">
        <v>116</v>
      </c>
    </row>
    <row r="42" spans="1:32" x14ac:dyDescent="0.2">
      <c r="A42" s="16">
        <v>32</v>
      </c>
      <c r="B42" s="8"/>
      <c r="C42" s="37"/>
      <c r="D42" s="37"/>
      <c r="E42" s="42" t="str">
        <f t="shared" si="1"/>
        <v/>
      </c>
      <c r="F42" s="38">
        <f t="shared" si="2"/>
        <v>0</v>
      </c>
      <c r="G42" s="39"/>
      <c r="H42" s="37"/>
      <c r="I42" s="39"/>
      <c r="J42" s="39"/>
      <c r="K42" s="8"/>
      <c r="L42" s="8"/>
      <c r="M42" s="8"/>
      <c r="N42" s="8"/>
      <c r="O42" s="8"/>
      <c r="P42" s="8"/>
      <c r="Q42" s="8"/>
      <c r="R42" s="8"/>
      <c r="S42" s="8"/>
      <c r="T42" s="11"/>
      <c r="U42" s="12"/>
      <c r="V42" s="12"/>
      <c r="W42" s="12"/>
      <c r="X42" s="12"/>
      <c r="Y42" s="12">
        <f t="shared" si="0"/>
        <v>0</v>
      </c>
      <c r="Z42" s="7"/>
      <c r="AA42" s="7"/>
      <c r="AB42" s="7"/>
      <c r="AC42" s="7"/>
      <c r="AD42" s="7"/>
      <c r="AF42" s="17" t="s">
        <v>117</v>
      </c>
    </row>
    <row r="43" spans="1:32" x14ac:dyDescent="0.2">
      <c r="A43" s="16">
        <v>33</v>
      </c>
      <c r="B43" s="8"/>
      <c r="C43" s="37"/>
      <c r="D43" s="37"/>
      <c r="E43" s="42" t="str">
        <f t="shared" si="1"/>
        <v/>
      </c>
      <c r="F43" s="38">
        <f t="shared" si="2"/>
        <v>0</v>
      </c>
      <c r="G43" s="39"/>
      <c r="H43" s="37"/>
      <c r="I43" s="39"/>
      <c r="J43" s="39"/>
      <c r="K43" s="8"/>
      <c r="L43" s="8"/>
      <c r="M43" s="8"/>
      <c r="N43" s="8"/>
      <c r="O43" s="8"/>
      <c r="P43" s="8"/>
      <c r="Q43" s="8"/>
      <c r="R43" s="8"/>
      <c r="S43" s="8"/>
      <c r="T43" s="11"/>
      <c r="U43" s="12"/>
      <c r="V43" s="12"/>
      <c r="W43" s="12"/>
      <c r="X43" s="12"/>
      <c r="Y43" s="12">
        <f t="shared" ref="Y43:Y74" si="3">+V43-W43+X43</f>
        <v>0</v>
      </c>
      <c r="Z43" s="7"/>
      <c r="AA43" s="7"/>
      <c r="AB43" s="7"/>
      <c r="AC43" s="7"/>
      <c r="AD43" s="7"/>
      <c r="AF43" s="17" t="s">
        <v>118</v>
      </c>
    </row>
    <row r="44" spans="1:32" x14ac:dyDescent="0.2">
      <c r="A44" s="16">
        <v>34</v>
      </c>
      <c r="B44" s="8"/>
      <c r="C44" s="37"/>
      <c r="D44" s="37"/>
      <c r="E44" s="42" t="str">
        <f t="shared" si="1"/>
        <v/>
      </c>
      <c r="F44" s="38">
        <f t="shared" si="2"/>
        <v>0</v>
      </c>
      <c r="G44" s="39"/>
      <c r="H44" s="37"/>
      <c r="I44" s="39"/>
      <c r="J44" s="39"/>
      <c r="K44" s="8"/>
      <c r="L44" s="8"/>
      <c r="M44" s="8"/>
      <c r="N44" s="8"/>
      <c r="O44" s="8"/>
      <c r="P44" s="8"/>
      <c r="Q44" s="8"/>
      <c r="R44" s="8"/>
      <c r="S44" s="8"/>
      <c r="T44" s="11"/>
      <c r="U44" s="12"/>
      <c r="V44" s="12"/>
      <c r="W44" s="12"/>
      <c r="X44" s="12"/>
      <c r="Y44" s="12">
        <f t="shared" si="3"/>
        <v>0</v>
      </c>
      <c r="Z44" s="7"/>
      <c r="AA44" s="7"/>
      <c r="AB44" s="7"/>
      <c r="AC44" s="7"/>
      <c r="AD44" s="7"/>
      <c r="AF44" s="17" t="s">
        <v>119</v>
      </c>
    </row>
    <row r="45" spans="1:32" x14ac:dyDescent="0.2">
      <c r="A45" s="16">
        <v>35</v>
      </c>
      <c r="B45" s="8"/>
      <c r="C45" s="37"/>
      <c r="D45" s="37"/>
      <c r="E45" s="42" t="str">
        <f t="shared" si="1"/>
        <v/>
      </c>
      <c r="F45" s="38">
        <f t="shared" si="2"/>
        <v>0</v>
      </c>
      <c r="G45" s="39"/>
      <c r="H45" s="37"/>
      <c r="I45" s="39"/>
      <c r="J45" s="39"/>
      <c r="K45" s="8"/>
      <c r="L45" s="8"/>
      <c r="M45" s="8"/>
      <c r="N45" s="8"/>
      <c r="O45" s="8"/>
      <c r="P45" s="8"/>
      <c r="Q45" s="8"/>
      <c r="R45" s="8"/>
      <c r="S45" s="8"/>
      <c r="T45" s="11"/>
      <c r="U45" s="12"/>
      <c r="V45" s="12"/>
      <c r="W45" s="12"/>
      <c r="X45" s="12"/>
      <c r="Y45" s="12">
        <f t="shared" si="3"/>
        <v>0</v>
      </c>
      <c r="Z45" s="7"/>
      <c r="AA45" s="7"/>
      <c r="AB45" s="7"/>
      <c r="AC45" s="7"/>
      <c r="AD45" s="7"/>
      <c r="AF45" s="17" t="s">
        <v>120</v>
      </c>
    </row>
    <row r="46" spans="1:32" x14ac:dyDescent="0.2">
      <c r="A46" s="16">
        <v>36</v>
      </c>
      <c r="B46" s="8"/>
      <c r="C46" s="37"/>
      <c r="D46" s="37"/>
      <c r="E46" s="42" t="str">
        <f t="shared" si="1"/>
        <v/>
      </c>
      <c r="F46" s="38">
        <f t="shared" si="2"/>
        <v>0</v>
      </c>
      <c r="G46" s="39"/>
      <c r="H46" s="37"/>
      <c r="I46" s="39"/>
      <c r="J46" s="39"/>
      <c r="K46" s="8"/>
      <c r="L46" s="8"/>
      <c r="M46" s="8"/>
      <c r="N46" s="8"/>
      <c r="O46" s="8"/>
      <c r="P46" s="8"/>
      <c r="Q46" s="8"/>
      <c r="R46" s="8"/>
      <c r="S46" s="8"/>
      <c r="T46" s="11"/>
      <c r="U46" s="12"/>
      <c r="V46" s="12"/>
      <c r="W46" s="12"/>
      <c r="X46" s="12"/>
      <c r="Y46" s="12">
        <f t="shared" si="3"/>
        <v>0</v>
      </c>
      <c r="Z46" s="7"/>
      <c r="AA46" s="7"/>
      <c r="AB46" s="7"/>
      <c r="AC46" s="7"/>
      <c r="AD46" s="7"/>
      <c r="AF46" s="17" t="s">
        <v>121</v>
      </c>
    </row>
    <row r="47" spans="1:32" x14ac:dyDescent="0.2">
      <c r="A47" s="16">
        <v>37</v>
      </c>
      <c r="B47" s="8"/>
      <c r="C47" s="37"/>
      <c r="D47" s="37"/>
      <c r="E47" s="42" t="str">
        <f t="shared" si="1"/>
        <v/>
      </c>
      <c r="F47" s="38">
        <f t="shared" si="2"/>
        <v>0</v>
      </c>
      <c r="G47" s="39"/>
      <c r="H47" s="37"/>
      <c r="I47" s="39"/>
      <c r="J47" s="39"/>
      <c r="K47" s="8"/>
      <c r="L47" s="8"/>
      <c r="M47" s="8"/>
      <c r="N47" s="8"/>
      <c r="O47" s="8"/>
      <c r="P47" s="8"/>
      <c r="Q47" s="8"/>
      <c r="R47" s="8"/>
      <c r="S47" s="8"/>
      <c r="T47" s="11"/>
      <c r="U47" s="12"/>
      <c r="V47" s="12"/>
      <c r="W47" s="12"/>
      <c r="X47" s="12"/>
      <c r="Y47" s="12">
        <f t="shared" si="3"/>
        <v>0</v>
      </c>
      <c r="Z47" s="7"/>
      <c r="AA47" s="7"/>
      <c r="AB47" s="7"/>
      <c r="AC47" s="7"/>
      <c r="AD47" s="7"/>
      <c r="AF47" s="17" t="s">
        <v>122</v>
      </c>
    </row>
    <row r="48" spans="1:32" x14ac:dyDescent="0.2">
      <c r="A48" s="16">
        <v>38</v>
      </c>
      <c r="B48" s="8"/>
      <c r="C48" s="37"/>
      <c r="D48" s="37"/>
      <c r="E48" s="42" t="str">
        <f t="shared" si="1"/>
        <v/>
      </c>
      <c r="F48" s="38">
        <f t="shared" si="2"/>
        <v>0</v>
      </c>
      <c r="G48" s="39"/>
      <c r="H48" s="37"/>
      <c r="I48" s="39"/>
      <c r="J48" s="39"/>
      <c r="K48" s="8"/>
      <c r="L48" s="8"/>
      <c r="M48" s="8"/>
      <c r="N48" s="8"/>
      <c r="O48" s="8"/>
      <c r="P48" s="8"/>
      <c r="Q48" s="8"/>
      <c r="R48" s="8"/>
      <c r="S48" s="8"/>
      <c r="T48" s="11"/>
      <c r="U48" s="12"/>
      <c r="V48" s="12"/>
      <c r="W48" s="12"/>
      <c r="X48" s="12"/>
      <c r="Y48" s="12">
        <f t="shared" si="3"/>
        <v>0</v>
      </c>
      <c r="Z48" s="7"/>
      <c r="AA48" s="7"/>
      <c r="AB48" s="7"/>
      <c r="AC48" s="7"/>
      <c r="AD48" s="7"/>
      <c r="AF48" s="17" t="s">
        <v>281</v>
      </c>
    </row>
    <row r="49" spans="1:32" x14ac:dyDescent="0.2">
      <c r="A49" s="16">
        <v>39</v>
      </c>
      <c r="B49" s="8"/>
      <c r="C49" s="37"/>
      <c r="D49" s="37"/>
      <c r="E49" s="42" t="str">
        <f t="shared" si="1"/>
        <v/>
      </c>
      <c r="F49" s="38">
        <f t="shared" si="2"/>
        <v>0</v>
      </c>
      <c r="G49" s="39"/>
      <c r="H49" s="37"/>
      <c r="I49" s="39"/>
      <c r="J49" s="39"/>
      <c r="K49" s="8"/>
      <c r="L49" s="8"/>
      <c r="M49" s="8"/>
      <c r="N49" s="8"/>
      <c r="O49" s="8"/>
      <c r="P49" s="8"/>
      <c r="Q49" s="8"/>
      <c r="R49" s="8"/>
      <c r="S49" s="8"/>
      <c r="T49" s="11"/>
      <c r="U49" s="12"/>
      <c r="V49" s="12"/>
      <c r="W49" s="12"/>
      <c r="X49" s="12"/>
      <c r="Y49" s="12">
        <f t="shared" si="3"/>
        <v>0</v>
      </c>
      <c r="Z49" s="7"/>
      <c r="AA49" s="7"/>
      <c r="AB49" s="7"/>
      <c r="AC49" s="7"/>
      <c r="AD49" s="7"/>
      <c r="AF49" s="17" t="s">
        <v>282</v>
      </c>
    </row>
    <row r="50" spans="1:32" x14ac:dyDescent="0.2">
      <c r="A50" s="16">
        <v>40</v>
      </c>
      <c r="B50" s="8"/>
      <c r="C50" s="37"/>
      <c r="D50" s="37"/>
      <c r="E50" s="42" t="str">
        <f t="shared" si="1"/>
        <v/>
      </c>
      <c r="F50" s="38">
        <f t="shared" si="2"/>
        <v>0</v>
      </c>
      <c r="G50" s="39"/>
      <c r="H50" s="37"/>
      <c r="I50" s="39"/>
      <c r="J50" s="39"/>
      <c r="K50" s="8"/>
      <c r="L50" s="8"/>
      <c r="M50" s="8"/>
      <c r="N50" s="8"/>
      <c r="O50" s="8"/>
      <c r="P50" s="8"/>
      <c r="Q50" s="8"/>
      <c r="R50" s="8"/>
      <c r="S50" s="8"/>
      <c r="T50" s="11"/>
      <c r="U50" s="12"/>
      <c r="V50" s="12"/>
      <c r="W50" s="12"/>
      <c r="X50" s="12"/>
      <c r="Y50" s="12">
        <f t="shared" si="3"/>
        <v>0</v>
      </c>
      <c r="Z50" s="7"/>
      <c r="AA50" s="7"/>
      <c r="AB50" s="7"/>
      <c r="AC50" s="7"/>
      <c r="AD50" s="7"/>
      <c r="AF50" s="17" t="s">
        <v>283</v>
      </c>
    </row>
    <row r="51" spans="1:32" x14ac:dyDescent="0.2">
      <c r="A51" s="16">
        <v>41</v>
      </c>
      <c r="B51" s="8"/>
      <c r="C51" s="37"/>
      <c r="D51" s="37"/>
      <c r="E51" s="42" t="str">
        <f t="shared" si="1"/>
        <v/>
      </c>
      <c r="F51" s="38">
        <f t="shared" si="2"/>
        <v>0</v>
      </c>
      <c r="G51" s="39"/>
      <c r="H51" s="37"/>
      <c r="I51" s="39"/>
      <c r="J51" s="39"/>
      <c r="K51" s="8"/>
      <c r="L51" s="8"/>
      <c r="M51" s="8"/>
      <c r="N51" s="8"/>
      <c r="O51" s="8"/>
      <c r="P51" s="8"/>
      <c r="Q51" s="8"/>
      <c r="R51" s="8"/>
      <c r="S51" s="8"/>
      <c r="T51" s="11"/>
      <c r="U51" s="12"/>
      <c r="V51" s="12"/>
      <c r="W51" s="12"/>
      <c r="X51" s="12"/>
      <c r="Y51" s="12">
        <f t="shared" si="3"/>
        <v>0</v>
      </c>
      <c r="Z51" s="7"/>
      <c r="AA51" s="7"/>
      <c r="AB51" s="7"/>
      <c r="AC51" s="7"/>
      <c r="AD51" s="7"/>
      <c r="AF51" s="17" t="s">
        <v>284</v>
      </c>
    </row>
    <row r="52" spans="1:32" x14ac:dyDescent="0.2">
      <c r="A52" s="16">
        <v>42</v>
      </c>
      <c r="B52" s="8"/>
      <c r="C52" s="37"/>
      <c r="D52" s="37"/>
      <c r="E52" s="42" t="str">
        <f t="shared" si="1"/>
        <v/>
      </c>
      <c r="F52" s="38">
        <f t="shared" si="2"/>
        <v>0</v>
      </c>
      <c r="G52" s="39"/>
      <c r="H52" s="37"/>
      <c r="I52" s="39"/>
      <c r="J52" s="39"/>
      <c r="K52" s="8"/>
      <c r="L52" s="8"/>
      <c r="M52" s="8"/>
      <c r="N52" s="8"/>
      <c r="O52" s="8"/>
      <c r="P52" s="8"/>
      <c r="Q52" s="8"/>
      <c r="R52" s="8"/>
      <c r="S52" s="8"/>
      <c r="T52" s="11"/>
      <c r="U52" s="12"/>
      <c r="V52" s="12"/>
      <c r="W52" s="12"/>
      <c r="X52" s="12"/>
      <c r="Y52" s="12">
        <f t="shared" si="3"/>
        <v>0</v>
      </c>
      <c r="Z52" s="7"/>
      <c r="AA52" s="7"/>
      <c r="AB52" s="7"/>
      <c r="AC52" s="7"/>
      <c r="AD52" s="7"/>
      <c r="AF52" s="17" t="s">
        <v>123</v>
      </c>
    </row>
    <row r="53" spans="1:32" x14ac:dyDescent="0.2">
      <c r="A53" s="16">
        <v>43</v>
      </c>
      <c r="B53" s="8"/>
      <c r="C53" s="37"/>
      <c r="D53" s="37"/>
      <c r="E53" s="42" t="str">
        <f t="shared" si="1"/>
        <v/>
      </c>
      <c r="F53" s="38">
        <f t="shared" si="2"/>
        <v>0</v>
      </c>
      <c r="G53" s="39"/>
      <c r="H53" s="37"/>
      <c r="I53" s="39"/>
      <c r="J53" s="39"/>
      <c r="K53" s="8"/>
      <c r="L53" s="8"/>
      <c r="M53" s="8"/>
      <c r="N53" s="8"/>
      <c r="O53" s="8"/>
      <c r="P53" s="8"/>
      <c r="Q53" s="8"/>
      <c r="R53" s="8"/>
      <c r="S53" s="8"/>
      <c r="T53" s="11"/>
      <c r="U53" s="12"/>
      <c r="V53" s="12"/>
      <c r="W53" s="12"/>
      <c r="X53" s="12"/>
      <c r="Y53" s="12">
        <f t="shared" si="3"/>
        <v>0</v>
      </c>
      <c r="Z53" s="7"/>
      <c r="AA53" s="7"/>
      <c r="AB53" s="7"/>
      <c r="AC53" s="7"/>
      <c r="AD53" s="7"/>
      <c r="AF53" s="17" t="s">
        <v>124</v>
      </c>
    </row>
    <row r="54" spans="1:32" x14ac:dyDescent="0.2">
      <c r="A54" s="16">
        <v>44</v>
      </c>
      <c r="B54" s="8"/>
      <c r="C54" s="37"/>
      <c r="D54" s="37"/>
      <c r="E54" s="42" t="str">
        <f t="shared" si="1"/>
        <v/>
      </c>
      <c r="F54" s="38">
        <f t="shared" si="2"/>
        <v>0</v>
      </c>
      <c r="G54" s="39"/>
      <c r="H54" s="37"/>
      <c r="I54" s="39"/>
      <c r="J54" s="39"/>
      <c r="K54" s="8"/>
      <c r="L54" s="8"/>
      <c r="M54" s="8"/>
      <c r="N54" s="8"/>
      <c r="O54" s="8"/>
      <c r="P54" s="8"/>
      <c r="Q54" s="8"/>
      <c r="R54" s="8"/>
      <c r="S54" s="8"/>
      <c r="T54" s="11"/>
      <c r="U54" s="12"/>
      <c r="V54" s="12"/>
      <c r="W54" s="12"/>
      <c r="X54" s="12"/>
      <c r="Y54" s="12">
        <f t="shared" si="3"/>
        <v>0</v>
      </c>
      <c r="Z54" s="7"/>
      <c r="AA54" s="7"/>
      <c r="AB54" s="7"/>
      <c r="AC54" s="7"/>
      <c r="AD54" s="7"/>
      <c r="AF54" s="17" t="s">
        <v>125</v>
      </c>
    </row>
    <row r="55" spans="1:32" x14ac:dyDescent="0.2">
      <c r="A55" s="16">
        <v>45</v>
      </c>
      <c r="B55" s="8"/>
      <c r="C55" s="37"/>
      <c r="D55" s="37"/>
      <c r="E55" s="42" t="str">
        <f t="shared" si="1"/>
        <v/>
      </c>
      <c r="F55" s="38">
        <f t="shared" si="2"/>
        <v>0</v>
      </c>
      <c r="G55" s="39"/>
      <c r="H55" s="37"/>
      <c r="I55" s="39"/>
      <c r="J55" s="39"/>
      <c r="K55" s="8"/>
      <c r="L55" s="8"/>
      <c r="M55" s="8"/>
      <c r="N55" s="8"/>
      <c r="O55" s="8"/>
      <c r="P55" s="8"/>
      <c r="Q55" s="8"/>
      <c r="R55" s="8"/>
      <c r="S55" s="8"/>
      <c r="T55" s="11"/>
      <c r="U55" s="12"/>
      <c r="V55" s="12"/>
      <c r="W55" s="12"/>
      <c r="X55" s="12"/>
      <c r="Y55" s="12">
        <f t="shared" si="3"/>
        <v>0</v>
      </c>
      <c r="Z55" s="7"/>
      <c r="AA55" s="7"/>
      <c r="AB55" s="7"/>
      <c r="AC55" s="7"/>
      <c r="AD55" s="7"/>
      <c r="AF55" s="17" t="s">
        <v>126</v>
      </c>
    </row>
    <row r="56" spans="1:32" x14ac:dyDescent="0.2">
      <c r="A56" s="16">
        <v>46</v>
      </c>
      <c r="B56" s="8"/>
      <c r="C56" s="37"/>
      <c r="D56" s="37"/>
      <c r="E56" s="42" t="str">
        <f t="shared" si="1"/>
        <v/>
      </c>
      <c r="F56" s="38">
        <f t="shared" si="2"/>
        <v>0</v>
      </c>
      <c r="G56" s="39"/>
      <c r="H56" s="37"/>
      <c r="I56" s="39"/>
      <c r="J56" s="39"/>
      <c r="K56" s="8"/>
      <c r="L56" s="8"/>
      <c r="M56" s="8"/>
      <c r="N56" s="8"/>
      <c r="O56" s="8"/>
      <c r="P56" s="8"/>
      <c r="Q56" s="8"/>
      <c r="R56" s="8"/>
      <c r="S56" s="8"/>
      <c r="T56" s="11"/>
      <c r="U56" s="12"/>
      <c r="V56" s="12"/>
      <c r="W56" s="12"/>
      <c r="X56" s="12"/>
      <c r="Y56" s="12">
        <f t="shared" si="3"/>
        <v>0</v>
      </c>
      <c r="Z56" s="7"/>
      <c r="AA56" s="7"/>
      <c r="AB56" s="7"/>
      <c r="AC56" s="7"/>
      <c r="AD56" s="7"/>
      <c r="AF56" s="17" t="s">
        <v>127</v>
      </c>
    </row>
    <row r="57" spans="1:32" x14ac:dyDescent="0.2">
      <c r="A57" s="16">
        <v>47</v>
      </c>
      <c r="B57" s="8"/>
      <c r="C57" s="37"/>
      <c r="D57" s="37"/>
      <c r="E57" s="42" t="str">
        <f t="shared" si="1"/>
        <v/>
      </c>
      <c r="F57" s="38">
        <f t="shared" si="2"/>
        <v>0</v>
      </c>
      <c r="G57" s="39"/>
      <c r="H57" s="37"/>
      <c r="I57" s="39"/>
      <c r="J57" s="39"/>
      <c r="K57" s="8"/>
      <c r="L57" s="8"/>
      <c r="M57" s="8"/>
      <c r="N57" s="8"/>
      <c r="O57" s="8"/>
      <c r="P57" s="8"/>
      <c r="Q57" s="8"/>
      <c r="R57" s="8"/>
      <c r="S57" s="8"/>
      <c r="T57" s="11"/>
      <c r="U57" s="12"/>
      <c r="V57" s="12"/>
      <c r="W57" s="12"/>
      <c r="X57" s="12"/>
      <c r="Y57" s="12">
        <f t="shared" si="3"/>
        <v>0</v>
      </c>
      <c r="Z57" s="7"/>
      <c r="AA57" s="7"/>
      <c r="AB57" s="7"/>
      <c r="AC57" s="7"/>
      <c r="AD57" s="7"/>
      <c r="AF57" s="17" t="s">
        <v>128</v>
      </c>
    </row>
    <row r="58" spans="1:32" x14ac:dyDescent="0.2">
      <c r="A58" s="16">
        <v>48</v>
      </c>
      <c r="B58" s="8"/>
      <c r="C58" s="37"/>
      <c r="D58" s="37"/>
      <c r="E58" s="42" t="str">
        <f t="shared" si="1"/>
        <v/>
      </c>
      <c r="F58" s="38">
        <f t="shared" si="2"/>
        <v>0</v>
      </c>
      <c r="G58" s="39"/>
      <c r="H58" s="37"/>
      <c r="I58" s="39"/>
      <c r="J58" s="39"/>
      <c r="K58" s="8"/>
      <c r="L58" s="8"/>
      <c r="M58" s="8"/>
      <c r="N58" s="8"/>
      <c r="O58" s="8"/>
      <c r="P58" s="8"/>
      <c r="Q58" s="8"/>
      <c r="R58" s="8"/>
      <c r="S58" s="8"/>
      <c r="T58" s="11"/>
      <c r="U58" s="12"/>
      <c r="V58" s="12"/>
      <c r="W58" s="12"/>
      <c r="X58" s="12"/>
      <c r="Y58" s="12">
        <f t="shared" si="3"/>
        <v>0</v>
      </c>
      <c r="Z58" s="7"/>
      <c r="AA58" s="7"/>
      <c r="AB58" s="7"/>
      <c r="AC58" s="7"/>
      <c r="AD58" s="7"/>
      <c r="AF58" s="17" t="s">
        <v>129</v>
      </c>
    </row>
    <row r="59" spans="1:32" x14ac:dyDescent="0.2">
      <c r="A59" s="16">
        <v>49</v>
      </c>
      <c r="B59" s="8"/>
      <c r="C59" s="37"/>
      <c r="D59" s="37"/>
      <c r="E59" s="42" t="str">
        <f t="shared" si="1"/>
        <v/>
      </c>
      <c r="F59" s="38">
        <f t="shared" si="2"/>
        <v>0</v>
      </c>
      <c r="G59" s="39"/>
      <c r="H59" s="37"/>
      <c r="I59" s="39"/>
      <c r="J59" s="39"/>
      <c r="K59" s="8"/>
      <c r="L59" s="8"/>
      <c r="M59" s="8"/>
      <c r="N59" s="8"/>
      <c r="O59" s="8"/>
      <c r="P59" s="8"/>
      <c r="Q59" s="8"/>
      <c r="R59" s="8"/>
      <c r="S59" s="8"/>
      <c r="T59" s="11"/>
      <c r="U59" s="12"/>
      <c r="V59" s="12"/>
      <c r="W59" s="12"/>
      <c r="X59" s="12"/>
      <c r="Y59" s="12">
        <f t="shared" si="3"/>
        <v>0</v>
      </c>
      <c r="Z59" s="7"/>
      <c r="AA59" s="7"/>
      <c r="AB59" s="7"/>
      <c r="AC59" s="7"/>
      <c r="AD59" s="7"/>
      <c r="AF59" s="17" t="s">
        <v>130</v>
      </c>
    </row>
    <row r="60" spans="1:32" x14ac:dyDescent="0.2">
      <c r="A60" s="16">
        <v>50</v>
      </c>
      <c r="B60" s="8"/>
      <c r="C60" s="37"/>
      <c r="D60" s="37"/>
      <c r="E60" s="42" t="str">
        <f t="shared" si="1"/>
        <v/>
      </c>
      <c r="F60" s="38">
        <f t="shared" si="2"/>
        <v>0</v>
      </c>
      <c r="G60" s="39"/>
      <c r="H60" s="37"/>
      <c r="I60" s="39"/>
      <c r="J60" s="39"/>
      <c r="K60" s="8"/>
      <c r="L60" s="8"/>
      <c r="M60" s="8"/>
      <c r="N60" s="8"/>
      <c r="O60" s="8"/>
      <c r="P60" s="8"/>
      <c r="Q60" s="8"/>
      <c r="R60" s="8"/>
      <c r="S60" s="8"/>
      <c r="T60" s="11"/>
      <c r="U60" s="12"/>
      <c r="V60" s="12"/>
      <c r="W60" s="12"/>
      <c r="X60" s="12"/>
      <c r="Y60" s="12">
        <f t="shared" si="3"/>
        <v>0</v>
      </c>
      <c r="Z60" s="7"/>
      <c r="AA60" s="7"/>
      <c r="AB60" s="7"/>
      <c r="AC60" s="7"/>
      <c r="AD60" s="7"/>
      <c r="AF60" s="17" t="s">
        <v>131</v>
      </c>
    </row>
    <row r="61" spans="1:32" x14ac:dyDescent="0.2">
      <c r="A61" s="16">
        <v>51</v>
      </c>
      <c r="B61" s="8"/>
      <c r="C61" s="37"/>
      <c r="D61" s="37"/>
      <c r="E61" s="42" t="str">
        <f t="shared" si="1"/>
        <v/>
      </c>
      <c r="F61" s="38">
        <f t="shared" si="2"/>
        <v>0</v>
      </c>
      <c r="G61" s="39"/>
      <c r="H61" s="37"/>
      <c r="I61" s="39"/>
      <c r="J61" s="39"/>
      <c r="K61" s="8"/>
      <c r="L61" s="8"/>
      <c r="M61" s="8"/>
      <c r="N61" s="8"/>
      <c r="O61" s="8"/>
      <c r="P61" s="8"/>
      <c r="Q61" s="8"/>
      <c r="R61" s="8"/>
      <c r="S61" s="8"/>
      <c r="T61" s="11"/>
      <c r="U61" s="12"/>
      <c r="V61" s="12"/>
      <c r="W61" s="12"/>
      <c r="X61" s="12"/>
      <c r="Y61" s="12">
        <f t="shared" si="3"/>
        <v>0</v>
      </c>
      <c r="Z61" s="7"/>
      <c r="AA61" s="7"/>
      <c r="AB61" s="7"/>
      <c r="AC61" s="7"/>
      <c r="AD61" s="7"/>
      <c r="AF61" s="17" t="s">
        <v>132</v>
      </c>
    </row>
    <row r="62" spans="1:32" x14ac:dyDescent="0.2">
      <c r="A62" s="16">
        <v>52</v>
      </c>
      <c r="B62" s="8"/>
      <c r="C62" s="37"/>
      <c r="D62" s="37"/>
      <c r="E62" s="42" t="str">
        <f t="shared" si="1"/>
        <v/>
      </c>
      <c r="F62" s="38">
        <f t="shared" si="2"/>
        <v>0</v>
      </c>
      <c r="G62" s="39"/>
      <c r="H62" s="37"/>
      <c r="I62" s="39"/>
      <c r="J62" s="39"/>
      <c r="K62" s="8"/>
      <c r="L62" s="8"/>
      <c r="M62" s="8"/>
      <c r="N62" s="8"/>
      <c r="O62" s="8"/>
      <c r="P62" s="8"/>
      <c r="Q62" s="8"/>
      <c r="R62" s="8"/>
      <c r="S62" s="8"/>
      <c r="T62" s="11"/>
      <c r="U62" s="12"/>
      <c r="V62" s="12"/>
      <c r="W62" s="12"/>
      <c r="X62" s="12"/>
      <c r="Y62" s="12">
        <f t="shared" si="3"/>
        <v>0</v>
      </c>
      <c r="Z62" s="7"/>
      <c r="AA62" s="7"/>
      <c r="AB62" s="7"/>
      <c r="AC62" s="7"/>
      <c r="AD62" s="7"/>
      <c r="AF62" s="17" t="s">
        <v>133</v>
      </c>
    </row>
    <row r="63" spans="1:32" x14ac:dyDescent="0.2">
      <c r="A63" s="16">
        <v>53</v>
      </c>
      <c r="B63" s="8"/>
      <c r="C63" s="37"/>
      <c r="D63" s="37"/>
      <c r="E63" s="42" t="str">
        <f t="shared" si="1"/>
        <v/>
      </c>
      <c r="F63" s="38">
        <f t="shared" si="2"/>
        <v>0</v>
      </c>
      <c r="G63" s="39"/>
      <c r="H63" s="37"/>
      <c r="I63" s="39"/>
      <c r="J63" s="39"/>
      <c r="K63" s="8"/>
      <c r="L63" s="8"/>
      <c r="M63" s="8"/>
      <c r="N63" s="8"/>
      <c r="O63" s="8"/>
      <c r="P63" s="8"/>
      <c r="Q63" s="8"/>
      <c r="R63" s="8"/>
      <c r="S63" s="8"/>
      <c r="T63" s="11"/>
      <c r="U63" s="12"/>
      <c r="V63" s="12"/>
      <c r="W63" s="12"/>
      <c r="X63" s="12"/>
      <c r="Y63" s="12">
        <f t="shared" si="3"/>
        <v>0</v>
      </c>
      <c r="Z63" s="7"/>
      <c r="AA63" s="7"/>
      <c r="AB63" s="7"/>
      <c r="AC63" s="7"/>
      <c r="AD63" s="7"/>
      <c r="AF63" s="17" t="s">
        <v>134</v>
      </c>
    </row>
    <row r="64" spans="1:32" x14ac:dyDescent="0.2">
      <c r="A64" s="16">
        <v>54</v>
      </c>
      <c r="B64" s="8"/>
      <c r="C64" s="37"/>
      <c r="D64" s="37"/>
      <c r="E64" s="42" t="str">
        <f t="shared" si="1"/>
        <v/>
      </c>
      <c r="F64" s="38">
        <f t="shared" si="2"/>
        <v>0</v>
      </c>
      <c r="G64" s="39"/>
      <c r="H64" s="37"/>
      <c r="I64" s="39"/>
      <c r="J64" s="39"/>
      <c r="K64" s="8"/>
      <c r="L64" s="8"/>
      <c r="M64" s="8"/>
      <c r="N64" s="8"/>
      <c r="O64" s="8"/>
      <c r="P64" s="8"/>
      <c r="Q64" s="8"/>
      <c r="R64" s="8"/>
      <c r="S64" s="8"/>
      <c r="T64" s="11"/>
      <c r="U64" s="12"/>
      <c r="V64" s="12"/>
      <c r="W64" s="12"/>
      <c r="X64" s="12"/>
      <c r="Y64" s="12">
        <f t="shared" si="3"/>
        <v>0</v>
      </c>
      <c r="Z64" s="7"/>
      <c r="AA64" s="7"/>
      <c r="AB64" s="7"/>
      <c r="AC64" s="7"/>
      <c r="AD64" s="7"/>
      <c r="AF64" s="17" t="s">
        <v>135</v>
      </c>
    </row>
    <row r="65" spans="1:32" x14ac:dyDescent="0.2">
      <c r="A65" s="16">
        <v>55</v>
      </c>
      <c r="B65" s="8"/>
      <c r="C65" s="37"/>
      <c r="D65" s="37"/>
      <c r="E65" s="42" t="str">
        <f t="shared" si="1"/>
        <v/>
      </c>
      <c r="F65" s="38">
        <f t="shared" si="2"/>
        <v>0</v>
      </c>
      <c r="G65" s="39"/>
      <c r="H65" s="37"/>
      <c r="I65" s="39"/>
      <c r="J65" s="39"/>
      <c r="K65" s="8"/>
      <c r="L65" s="8"/>
      <c r="M65" s="8"/>
      <c r="N65" s="8"/>
      <c r="O65" s="8"/>
      <c r="P65" s="8"/>
      <c r="Q65" s="8"/>
      <c r="R65" s="8"/>
      <c r="S65" s="8"/>
      <c r="T65" s="11"/>
      <c r="U65" s="12"/>
      <c r="V65" s="12"/>
      <c r="W65" s="12"/>
      <c r="X65" s="12"/>
      <c r="Y65" s="12">
        <f t="shared" si="3"/>
        <v>0</v>
      </c>
      <c r="Z65" s="7"/>
      <c r="AA65" s="7"/>
      <c r="AB65" s="7"/>
      <c r="AC65" s="7"/>
      <c r="AD65" s="7"/>
      <c r="AF65" s="17" t="s">
        <v>136</v>
      </c>
    </row>
    <row r="66" spans="1:32" x14ac:dyDescent="0.2">
      <c r="A66" s="16">
        <v>56</v>
      </c>
      <c r="B66" s="8"/>
      <c r="C66" s="37"/>
      <c r="D66" s="37"/>
      <c r="E66" s="42" t="str">
        <f t="shared" si="1"/>
        <v/>
      </c>
      <c r="F66" s="38">
        <f t="shared" si="2"/>
        <v>0</v>
      </c>
      <c r="G66" s="39"/>
      <c r="H66" s="37"/>
      <c r="I66" s="39"/>
      <c r="J66" s="39"/>
      <c r="K66" s="8"/>
      <c r="L66" s="8"/>
      <c r="M66" s="8"/>
      <c r="N66" s="8"/>
      <c r="O66" s="8"/>
      <c r="P66" s="8"/>
      <c r="Q66" s="8"/>
      <c r="R66" s="8"/>
      <c r="S66" s="8"/>
      <c r="T66" s="11"/>
      <c r="U66" s="12"/>
      <c r="V66" s="12"/>
      <c r="W66" s="12"/>
      <c r="X66" s="12"/>
      <c r="Y66" s="12">
        <f t="shared" si="3"/>
        <v>0</v>
      </c>
      <c r="Z66" s="7"/>
      <c r="AA66" s="7"/>
      <c r="AB66" s="7"/>
      <c r="AC66" s="7"/>
      <c r="AD66" s="7"/>
      <c r="AF66" s="17" t="s">
        <v>137</v>
      </c>
    </row>
    <row r="67" spans="1:32" x14ac:dyDescent="0.2">
      <c r="A67" s="16">
        <v>57</v>
      </c>
      <c r="B67" s="8"/>
      <c r="C67" s="37"/>
      <c r="D67" s="37"/>
      <c r="E67" s="42" t="str">
        <f t="shared" si="1"/>
        <v/>
      </c>
      <c r="F67" s="38">
        <f t="shared" si="2"/>
        <v>0</v>
      </c>
      <c r="G67" s="39"/>
      <c r="H67" s="37"/>
      <c r="I67" s="39"/>
      <c r="J67" s="39"/>
      <c r="K67" s="8"/>
      <c r="L67" s="8"/>
      <c r="M67" s="8"/>
      <c r="N67" s="8"/>
      <c r="O67" s="8"/>
      <c r="P67" s="8"/>
      <c r="Q67" s="8"/>
      <c r="R67" s="8"/>
      <c r="S67" s="8"/>
      <c r="T67" s="11"/>
      <c r="U67" s="12"/>
      <c r="V67" s="12"/>
      <c r="W67" s="12"/>
      <c r="X67" s="12"/>
      <c r="Y67" s="12">
        <f t="shared" si="3"/>
        <v>0</v>
      </c>
      <c r="Z67" s="7"/>
      <c r="AA67" s="7"/>
      <c r="AB67" s="7"/>
      <c r="AC67" s="7"/>
      <c r="AD67" s="7"/>
      <c r="AF67" s="17" t="s">
        <v>138</v>
      </c>
    </row>
    <row r="68" spans="1:32" x14ac:dyDescent="0.2">
      <c r="A68" s="16">
        <v>58</v>
      </c>
      <c r="B68" s="8"/>
      <c r="C68" s="37"/>
      <c r="D68" s="37"/>
      <c r="E68" s="42" t="str">
        <f t="shared" si="1"/>
        <v/>
      </c>
      <c r="F68" s="38">
        <f t="shared" si="2"/>
        <v>0</v>
      </c>
      <c r="G68" s="39"/>
      <c r="H68" s="37"/>
      <c r="I68" s="39"/>
      <c r="J68" s="39"/>
      <c r="K68" s="8"/>
      <c r="L68" s="8"/>
      <c r="M68" s="8"/>
      <c r="N68" s="8"/>
      <c r="O68" s="8"/>
      <c r="P68" s="8"/>
      <c r="Q68" s="8"/>
      <c r="R68" s="8"/>
      <c r="S68" s="8"/>
      <c r="T68" s="11"/>
      <c r="U68" s="12"/>
      <c r="V68" s="12"/>
      <c r="W68" s="12"/>
      <c r="X68" s="12"/>
      <c r="Y68" s="12">
        <f t="shared" si="3"/>
        <v>0</v>
      </c>
      <c r="Z68" s="7"/>
      <c r="AA68" s="7"/>
      <c r="AB68" s="7"/>
      <c r="AC68" s="7"/>
      <c r="AD68" s="7"/>
      <c r="AF68" s="17" t="s">
        <v>139</v>
      </c>
    </row>
    <row r="69" spans="1:32" x14ac:dyDescent="0.2">
      <c r="A69" s="16">
        <v>59</v>
      </c>
      <c r="B69" s="8"/>
      <c r="C69" s="37"/>
      <c r="D69" s="37"/>
      <c r="E69" s="42" t="str">
        <f t="shared" si="1"/>
        <v/>
      </c>
      <c r="F69" s="38">
        <f t="shared" si="2"/>
        <v>0</v>
      </c>
      <c r="G69" s="39"/>
      <c r="H69" s="37"/>
      <c r="I69" s="39"/>
      <c r="J69" s="39"/>
      <c r="K69" s="8"/>
      <c r="L69" s="8"/>
      <c r="M69" s="8"/>
      <c r="N69" s="8"/>
      <c r="O69" s="8"/>
      <c r="P69" s="8"/>
      <c r="Q69" s="8"/>
      <c r="R69" s="8"/>
      <c r="S69" s="8"/>
      <c r="T69" s="11"/>
      <c r="U69" s="12"/>
      <c r="V69" s="12"/>
      <c r="W69" s="12"/>
      <c r="X69" s="12"/>
      <c r="Y69" s="12">
        <f t="shared" si="3"/>
        <v>0</v>
      </c>
      <c r="Z69" s="7"/>
      <c r="AA69" s="7"/>
      <c r="AB69" s="7"/>
      <c r="AC69" s="7"/>
      <c r="AD69" s="7"/>
      <c r="AF69" s="17" t="s">
        <v>140</v>
      </c>
    </row>
    <row r="70" spans="1:32" x14ac:dyDescent="0.2">
      <c r="A70" s="16">
        <v>60</v>
      </c>
      <c r="B70" s="8"/>
      <c r="C70" s="37"/>
      <c r="D70" s="37"/>
      <c r="E70" s="42" t="str">
        <f t="shared" si="1"/>
        <v/>
      </c>
      <c r="F70" s="38">
        <f t="shared" si="2"/>
        <v>0</v>
      </c>
      <c r="G70" s="39"/>
      <c r="H70" s="37"/>
      <c r="I70" s="39"/>
      <c r="J70" s="39"/>
      <c r="K70" s="8"/>
      <c r="L70" s="8"/>
      <c r="M70" s="8"/>
      <c r="N70" s="8"/>
      <c r="O70" s="8"/>
      <c r="P70" s="8"/>
      <c r="Q70" s="8"/>
      <c r="R70" s="8"/>
      <c r="S70" s="8"/>
      <c r="T70" s="11"/>
      <c r="U70" s="12"/>
      <c r="V70" s="12"/>
      <c r="W70" s="12"/>
      <c r="X70" s="12"/>
      <c r="Y70" s="12">
        <f t="shared" si="3"/>
        <v>0</v>
      </c>
      <c r="Z70" s="7"/>
      <c r="AA70" s="7"/>
      <c r="AB70" s="7"/>
      <c r="AC70" s="7"/>
      <c r="AD70" s="7"/>
      <c r="AF70" s="17" t="s">
        <v>141</v>
      </c>
    </row>
    <row r="71" spans="1:32" x14ac:dyDescent="0.2">
      <c r="A71" s="16">
        <v>61</v>
      </c>
      <c r="B71" s="8"/>
      <c r="C71" s="37"/>
      <c r="D71" s="37"/>
      <c r="E71" s="42" t="str">
        <f t="shared" si="1"/>
        <v/>
      </c>
      <c r="F71" s="38">
        <f t="shared" si="2"/>
        <v>0</v>
      </c>
      <c r="G71" s="39"/>
      <c r="H71" s="37"/>
      <c r="I71" s="39"/>
      <c r="J71" s="39"/>
      <c r="K71" s="8"/>
      <c r="L71" s="8"/>
      <c r="M71" s="8"/>
      <c r="N71" s="8"/>
      <c r="O71" s="8"/>
      <c r="P71" s="8"/>
      <c r="Q71" s="8"/>
      <c r="R71" s="8"/>
      <c r="S71" s="8"/>
      <c r="T71" s="11"/>
      <c r="U71" s="12"/>
      <c r="V71" s="12"/>
      <c r="W71" s="12"/>
      <c r="X71" s="12"/>
      <c r="Y71" s="12">
        <f t="shared" si="3"/>
        <v>0</v>
      </c>
      <c r="Z71" s="7"/>
      <c r="AA71" s="7"/>
      <c r="AB71" s="7"/>
      <c r="AC71" s="7"/>
      <c r="AD71" s="7"/>
      <c r="AF71" s="17" t="s">
        <v>142</v>
      </c>
    </row>
    <row r="72" spans="1:32" x14ac:dyDescent="0.2">
      <c r="A72" s="16">
        <v>62</v>
      </c>
      <c r="B72" s="8"/>
      <c r="C72" s="37"/>
      <c r="D72" s="37"/>
      <c r="E72" s="42" t="str">
        <f t="shared" si="1"/>
        <v/>
      </c>
      <c r="F72" s="38">
        <f t="shared" si="2"/>
        <v>0</v>
      </c>
      <c r="G72" s="39"/>
      <c r="H72" s="37"/>
      <c r="I72" s="39"/>
      <c r="J72" s="39"/>
      <c r="K72" s="8"/>
      <c r="L72" s="8"/>
      <c r="M72" s="8"/>
      <c r="N72" s="8"/>
      <c r="O72" s="8"/>
      <c r="P72" s="8"/>
      <c r="Q72" s="8"/>
      <c r="R72" s="8"/>
      <c r="S72" s="8"/>
      <c r="T72" s="11"/>
      <c r="U72" s="12"/>
      <c r="V72" s="12"/>
      <c r="W72" s="12"/>
      <c r="X72" s="12"/>
      <c r="Y72" s="12">
        <f t="shared" si="3"/>
        <v>0</v>
      </c>
      <c r="Z72" s="7"/>
      <c r="AA72" s="7"/>
      <c r="AB72" s="7"/>
      <c r="AC72" s="7"/>
      <c r="AD72" s="7"/>
      <c r="AF72" s="17" t="s">
        <v>143</v>
      </c>
    </row>
    <row r="73" spans="1:32" x14ac:dyDescent="0.2">
      <c r="A73" s="16">
        <v>63</v>
      </c>
      <c r="B73" s="8"/>
      <c r="C73" s="37"/>
      <c r="D73" s="37"/>
      <c r="E73" s="42" t="str">
        <f t="shared" si="1"/>
        <v/>
      </c>
      <c r="F73" s="38">
        <f t="shared" si="2"/>
        <v>0</v>
      </c>
      <c r="G73" s="39"/>
      <c r="H73" s="37"/>
      <c r="I73" s="39"/>
      <c r="J73" s="39"/>
      <c r="K73" s="8"/>
      <c r="L73" s="8"/>
      <c r="M73" s="8"/>
      <c r="N73" s="8"/>
      <c r="O73" s="8"/>
      <c r="P73" s="8"/>
      <c r="Q73" s="8"/>
      <c r="R73" s="8"/>
      <c r="S73" s="8"/>
      <c r="T73" s="11"/>
      <c r="U73" s="12"/>
      <c r="V73" s="12"/>
      <c r="W73" s="12"/>
      <c r="X73" s="12"/>
      <c r="Y73" s="12">
        <f t="shared" si="3"/>
        <v>0</v>
      </c>
      <c r="Z73" s="7"/>
      <c r="AA73" s="7"/>
      <c r="AB73" s="7"/>
      <c r="AC73" s="7"/>
      <c r="AD73" s="7"/>
      <c r="AF73" s="17" t="s">
        <v>144</v>
      </c>
    </row>
    <row r="74" spans="1:32" x14ac:dyDescent="0.2">
      <c r="A74" s="16">
        <v>64</v>
      </c>
      <c r="B74" s="8"/>
      <c r="C74" s="37"/>
      <c r="D74" s="37"/>
      <c r="E74" s="42" t="str">
        <f t="shared" si="1"/>
        <v/>
      </c>
      <c r="F74" s="38">
        <f t="shared" si="2"/>
        <v>0</v>
      </c>
      <c r="G74" s="39"/>
      <c r="H74" s="37"/>
      <c r="I74" s="39"/>
      <c r="J74" s="39"/>
      <c r="K74" s="8"/>
      <c r="L74" s="8"/>
      <c r="M74" s="8"/>
      <c r="N74" s="8"/>
      <c r="O74" s="8"/>
      <c r="P74" s="8"/>
      <c r="Q74" s="8"/>
      <c r="R74" s="8"/>
      <c r="S74" s="8"/>
      <c r="T74" s="11"/>
      <c r="U74" s="12"/>
      <c r="V74" s="12"/>
      <c r="W74" s="12"/>
      <c r="X74" s="12"/>
      <c r="Y74" s="12">
        <f t="shared" si="3"/>
        <v>0</v>
      </c>
      <c r="Z74" s="7"/>
      <c r="AA74" s="7"/>
      <c r="AB74" s="7"/>
      <c r="AC74" s="7"/>
      <c r="AD74" s="7"/>
      <c r="AF74" s="17" t="s">
        <v>145</v>
      </c>
    </row>
    <row r="75" spans="1:32" x14ac:dyDescent="0.2">
      <c r="A75" s="16">
        <v>65</v>
      </c>
      <c r="B75" s="8"/>
      <c r="C75" s="37"/>
      <c r="D75" s="37"/>
      <c r="E75" s="42" t="str">
        <f t="shared" si="1"/>
        <v/>
      </c>
      <c r="F75" s="38">
        <f t="shared" si="2"/>
        <v>0</v>
      </c>
      <c r="G75" s="39"/>
      <c r="H75" s="37"/>
      <c r="I75" s="39"/>
      <c r="J75" s="39"/>
      <c r="K75" s="8"/>
      <c r="L75" s="8"/>
      <c r="M75" s="8"/>
      <c r="N75" s="8"/>
      <c r="O75" s="8"/>
      <c r="P75" s="8"/>
      <c r="Q75" s="8"/>
      <c r="R75" s="8"/>
      <c r="S75" s="8"/>
      <c r="T75" s="11"/>
      <c r="U75" s="12"/>
      <c r="V75" s="12"/>
      <c r="W75" s="12"/>
      <c r="X75" s="12"/>
      <c r="Y75" s="12">
        <f t="shared" ref="Y75:Y106" si="4">+V75-W75+X75</f>
        <v>0</v>
      </c>
      <c r="Z75" s="7"/>
      <c r="AA75" s="7"/>
      <c r="AB75" s="7"/>
      <c r="AC75" s="7"/>
      <c r="AD75" s="7"/>
      <c r="AF75" s="17" t="s">
        <v>146</v>
      </c>
    </row>
    <row r="76" spans="1:32" x14ac:dyDescent="0.2">
      <c r="A76" s="16">
        <v>66</v>
      </c>
      <c r="B76" s="8"/>
      <c r="C76" s="37"/>
      <c r="D76" s="37"/>
      <c r="E76" s="42" t="str">
        <f t="shared" ref="E76:E110" si="5">IF(C76="","",IF(D76&lt;C76,"",IF((DAYS360(C76,D76))=0,"",IF((DAYS360(C76,D76))&lt;30,"D",IF((DAYS360(C76,D76))&lt;360,"M","Y")))))</f>
        <v/>
      </c>
      <c r="F76" s="38">
        <f t="shared" ref="F76:F110" si="6">IF(C76="",0,IF(D76&lt;C76,0,IF((DAYS360(C76,D76))&lt;30,(DAYS360(C76,D76)),IF((DAYS360(C76,D76))&lt;360,(DAYS360(C76,D76))/30,(DAYS360(C76,D76))/360))))</f>
        <v>0</v>
      </c>
      <c r="G76" s="39"/>
      <c r="H76" s="37"/>
      <c r="I76" s="39"/>
      <c r="J76" s="39"/>
      <c r="K76" s="8"/>
      <c r="L76" s="8"/>
      <c r="M76" s="8"/>
      <c r="N76" s="8"/>
      <c r="O76" s="8"/>
      <c r="P76" s="8"/>
      <c r="Q76" s="8"/>
      <c r="R76" s="8"/>
      <c r="S76" s="8"/>
      <c r="T76" s="11"/>
      <c r="U76" s="12"/>
      <c r="V76" s="12"/>
      <c r="W76" s="12"/>
      <c r="X76" s="12"/>
      <c r="Y76" s="12">
        <f t="shared" si="4"/>
        <v>0</v>
      </c>
      <c r="Z76" s="7"/>
      <c r="AA76" s="7"/>
      <c r="AB76" s="7"/>
      <c r="AC76" s="7"/>
      <c r="AD76" s="7"/>
      <c r="AF76" s="17" t="s">
        <v>147</v>
      </c>
    </row>
    <row r="77" spans="1:32" x14ac:dyDescent="0.2">
      <c r="A77" s="16">
        <v>67</v>
      </c>
      <c r="B77" s="8"/>
      <c r="C77" s="37"/>
      <c r="D77" s="37"/>
      <c r="E77" s="42" t="str">
        <f t="shared" si="5"/>
        <v/>
      </c>
      <c r="F77" s="38">
        <f t="shared" si="6"/>
        <v>0</v>
      </c>
      <c r="G77" s="39"/>
      <c r="H77" s="37"/>
      <c r="I77" s="39"/>
      <c r="J77" s="39"/>
      <c r="K77" s="8"/>
      <c r="L77" s="8"/>
      <c r="M77" s="8"/>
      <c r="N77" s="8"/>
      <c r="O77" s="8"/>
      <c r="P77" s="8"/>
      <c r="Q77" s="8"/>
      <c r="R77" s="8"/>
      <c r="S77" s="8"/>
      <c r="T77" s="11"/>
      <c r="U77" s="12"/>
      <c r="V77" s="12"/>
      <c r="W77" s="12"/>
      <c r="X77" s="12"/>
      <c r="Y77" s="12">
        <f t="shared" si="4"/>
        <v>0</v>
      </c>
      <c r="Z77" s="7"/>
      <c r="AA77" s="7"/>
      <c r="AB77" s="7"/>
      <c r="AC77" s="7"/>
      <c r="AD77" s="7"/>
      <c r="AF77" s="17" t="s">
        <v>148</v>
      </c>
    </row>
    <row r="78" spans="1:32" x14ac:dyDescent="0.2">
      <c r="A78" s="16">
        <v>68</v>
      </c>
      <c r="B78" s="8"/>
      <c r="C78" s="37"/>
      <c r="D78" s="37"/>
      <c r="E78" s="42" t="str">
        <f t="shared" si="5"/>
        <v/>
      </c>
      <c r="F78" s="38">
        <f t="shared" si="6"/>
        <v>0</v>
      </c>
      <c r="G78" s="39"/>
      <c r="H78" s="37"/>
      <c r="I78" s="39"/>
      <c r="J78" s="39"/>
      <c r="K78" s="8"/>
      <c r="L78" s="8"/>
      <c r="M78" s="8"/>
      <c r="N78" s="8"/>
      <c r="O78" s="8"/>
      <c r="P78" s="8"/>
      <c r="Q78" s="8"/>
      <c r="R78" s="8"/>
      <c r="S78" s="8"/>
      <c r="T78" s="11"/>
      <c r="U78" s="12"/>
      <c r="V78" s="12"/>
      <c r="W78" s="12"/>
      <c r="X78" s="12"/>
      <c r="Y78" s="12">
        <f t="shared" si="4"/>
        <v>0</v>
      </c>
      <c r="Z78" s="7"/>
      <c r="AA78" s="7"/>
      <c r="AB78" s="7"/>
      <c r="AC78" s="7"/>
      <c r="AD78" s="7"/>
      <c r="AF78" s="17" t="s">
        <v>149</v>
      </c>
    </row>
    <row r="79" spans="1:32" x14ac:dyDescent="0.2">
      <c r="A79" s="16">
        <v>69</v>
      </c>
      <c r="B79" s="8"/>
      <c r="C79" s="37"/>
      <c r="D79" s="37"/>
      <c r="E79" s="42" t="str">
        <f t="shared" si="5"/>
        <v/>
      </c>
      <c r="F79" s="38">
        <f t="shared" si="6"/>
        <v>0</v>
      </c>
      <c r="G79" s="39"/>
      <c r="H79" s="37"/>
      <c r="I79" s="39"/>
      <c r="J79" s="39"/>
      <c r="K79" s="8"/>
      <c r="L79" s="8"/>
      <c r="M79" s="8"/>
      <c r="N79" s="8"/>
      <c r="O79" s="8"/>
      <c r="P79" s="8"/>
      <c r="Q79" s="8"/>
      <c r="R79" s="8"/>
      <c r="S79" s="8"/>
      <c r="T79" s="11"/>
      <c r="U79" s="12"/>
      <c r="V79" s="12"/>
      <c r="W79" s="12"/>
      <c r="X79" s="12"/>
      <c r="Y79" s="12">
        <f t="shared" si="4"/>
        <v>0</v>
      </c>
      <c r="Z79" s="7"/>
      <c r="AA79" s="7"/>
      <c r="AB79" s="7"/>
      <c r="AC79" s="7"/>
      <c r="AD79" s="7"/>
      <c r="AF79" s="17" t="s">
        <v>150</v>
      </c>
    </row>
    <row r="80" spans="1:32" x14ac:dyDescent="0.2">
      <c r="A80" s="16">
        <v>70</v>
      </c>
      <c r="B80" s="8"/>
      <c r="C80" s="37"/>
      <c r="D80" s="37"/>
      <c r="E80" s="42" t="str">
        <f t="shared" si="5"/>
        <v/>
      </c>
      <c r="F80" s="38">
        <f t="shared" si="6"/>
        <v>0</v>
      </c>
      <c r="G80" s="39"/>
      <c r="H80" s="37"/>
      <c r="I80" s="39"/>
      <c r="J80" s="39"/>
      <c r="K80" s="8"/>
      <c r="L80" s="8"/>
      <c r="M80" s="8"/>
      <c r="N80" s="8"/>
      <c r="O80" s="8"/>
      <c r="P80" s="8"/>
      <c r="Q80" s="8"/>
      <c r="R80" s="8"/>
      <c r="S80" s="8"/>
      <c r="T80" s="11"/>
      <c r="U80" s="12"/>
      <c r="V80" s="12"/>
      <c r="W80" s="12"/>
      <c r="X80" s="12"/>
      <c r="Y80" s="12">
        <f t="shared" si="4"/>
        <v>0</v>
      </c>
      <c r="Z80" s="7"/>
      <c r="AA80" s="7"/>
      <c r="AB80" s="7"/>
      <c r="AC80" s="7"/>
      <c r="AD80" s="7"/>
      <c r="AF80" s="17" t="s">
        <v>151</v>
      </c>
    </row>
    <row r="81" spans="1:32" x14ac:dyDescent="0.2">
      <c r="A81" s="16">
        <v>71</v>
      </c>
      <c r="B81" s="8"/>
      <c r="C81" s="37"/>
      <c r="D81" s="37"/>
      <c r="E81" s="42" t="str">
        <f t="shared" si="5"/>
        <v/>
      </c>
      <c r="F81" s="38">
        <f t="shared" si="6"/>
        <v>0</v>
      </c>
      <c r="G81" s="39"/>
      <c r="H81" s="37"/>
      <c r="I81" s="39"/>
      <c r="J81" s="39"/>
      <c r="K81" s="8"/>
      <c r="L81" s="8"/>
      <c r="M81" s="8"/>
      <c r="N81" s="8"/>
      <c r="O81" s="8"/>
      <c r="P81" s="8"/>
      <c r="Q81" s="8"/>
      <c r="R81" s="8"/>
      <c r="S81" s="8"/>
      <c r="T81" s="11"/>
      <c r="U81" s="12"/>
      <c r="V81" s="12"/>
      <c r="W81" s="12"/>
      <c r="X81" s="12"/>
      <c r="Y81" s="12">
        <f t="shared" si="4"/>
        <v>0</v>
      </c>
      <c r="Z81" s="7"/>
      <c r="AA81" s="7"/>
      <c r="AB81" s="7"/>
      <c r="AC81" s="7"/>
      <c r="AD81" s="7"/>
      <c r="AF81" s="17" t="s">
        <v>152</v>
      </c>
    </row>
    <row r="82" spans="1:32" x14ac:dyDescent="0.2">
      <c r="A82" s="16">
        <v>72</v>
      </c>
      <c r="B82" s="8"/>
      <c r="C82" s="37"/>
      <c r="D82" s="37"/>
      <c r="E82" s="42" t="str">
        <f t="shared" si="5"/>
        <v/>
      </c>
      <c r="F82" s="38">
        <f t="shared" si="6"/>
        <v>0</v>
      </c>
      <c r="G82" s="39"/>
      <c r="H82" s="37"/>
      <c r="I82" s="39"/>
      <c r="J82" s="39"/>
      <c r="K82" s="8"/>
      <c r="L82" s="8"/>
      <c r="M82" s="8"/>
      <c r="N82" s="8"/>
      <c r="O82" s="8"/>
      <c r="P82" s="8"/>
      <c r="Q82" s="8"/>
      <c r="R82" s="8"/>
      <c r="S82" s="8"/>
      <c r="T82" s="11"/>
      <c r="U82" s="12"/>
      <c r="V82" s="12"/>
      <c r="W82" s="12"/>
      <c r="X82" s="12"/>
      <c r="Y82" s="12">
        <f t="shared" si="4"/>
        <v>0</v>
      </c>
      <c r="Z82" s="7"/>
      <c r="AA82" s="7"/>
      <c r="AB82" s="7"/>
      <c r="AC82" s="7"/>
      <c r="AD82" s="7"/>
      <c r="AF82" s="17" t="s">
        <v>153</v>
      </c>
    </row>
    <row r="83" spans="1:32" x14ac:dyDescent="0.2">
      <c r="A83" s="16">
        <v>73</v>
      </c>
      <c r="B83" s="8"/>
      <c r="C83" s="37"/>
      <c r="D83" s="37"/>
      <c r="E83" s="42" t="str">
        <f t="shared" si="5"/>
        <v/>
      </c>
      <c r="F83" s="38">
        <f t="shared" si="6"/>
        <v>0</v>
      </c>
      <c r="G83" s="39"/>
      <c r="H83" s="37"/>
      <c r="I83" s="39"/>
      <c r="J83" s="39"/>
      <c r="K83" s="8"/>
      <c r="L83" s="8"/>
      <c r="M83" s="8"/>
      <c r="N83" s="8"/>
      <c r="O83" s="8"/>
      <c r="P83" s="8"/>
      <c r="Q83" s="8"/>
      <c r="R83" s="8"/>
      <c r="S83" s="8"/>
      <c r="T83" s="11"/>
      <c r="U83" s="12"/>
      <c r="V83" s="12"/>
      <c r="W83" s="12"/>
      <c r="X83" s="12"/>
      <c r="Y83" s="12">
        <f t="shared" si="4"/>
        <v>0</v>
      </c>
      <c r="Z83" s="7"/>
      <c r="AA83" s="7"/>
      <c r="AB83" s="7"/>
      <c r="AC83" s="7"/>
      <c r="AD83" s="7"/>
      <c r="AF83" s="17" t="s">
        <v>154</v>
      </c>
    </row>
    <row r="84" spans="1:32" x14ac:dyDescent="0.2">
      <c r="A84" s="16">
        <v>74</v>
      </c>
      <c r="B84" s="8"/>
      <c r="C84" s="37"/>
      <c r="D84" s="37"/>
      <c r="E84" s="42" t="str">
        <f t="shared" si="5"/>
        <v/>
      </c>
      <c r="F84" s="38">
        <f t="shared" si="6"/>
        <v>0</v>
      </c>
      <c r="G84" s="39"/>
      <c r="H84" s="37"/>
      <c r="I84" s="39"/>
      <c r="J84" s="39"/>
      <c r="K84" s="8"/>
      <c r="L84" s="8"/>
      <c r="M84" s="8"/>
      <c r="N84" s="8"/>
      <c r="O84" s="8"/>
      <c r="P84" s="8"/>
      <c r="Q84" s="8"/>
      <c r="R84" s="8"/>
      <c r="S84" s="8"/>
      <c r="T84" s="11"/>
      <c r="U84" s="12"/>
      <c r="V84" s="12"/>
      <c r="W84" s="12"/>
      <c r="X84" s="12"/>
      <c r="Y84" s="12">
        <f t="shared" si="4"/>
        <v>0</v>
      </c>
      <c r="Z84" s="7"/>
      <c r="AA84" s="7"/>
      <c r="AB84" s="7"/>
      <c r="AC84" s="7"/>
      <c r="AD84" s="7"/>
      <c r="AF84" s="17" t="s">
        <v>155</v>
      </c>
    </row>
    <row r="85" spans="1:32" x14ac:dyDescent="0.2">
      <c r="A85" s="16">
        <v>75</v>
      </c>
      <c r="B85" s="8"/>
      <c r="C85" s="37"/>
      <c r="D85" s="37"/>
      <c r="E85" s="42" t="str">
        <f t="shared" si="5"/>
        <v/>
      </c>
      <c r="F85" s="38">
        <f t="shared" si="6"/>
        <v>0</v>
      </c>
      <c r="G85" s="39"/>
      <c r="H85" s="37"/>
      <c r="I85" s="39"/>
      <c r="J85" s="39"/>
      <c r="K85" s="8"/>
      <c r="L85" s="8"/>
      <c r="M85" s="8"/>
      <c r="N85" s="8"/>
      <c r="O85" s="8"/>
      <c r="P85" s="8"/>
      <c r="Q85" s="8"/>
      <c r="R85" s="8"/>
      <c r="S85" s="8"/>
      <c r="T85" s="11"/>
      <c r="U85" s="12"/>
      <c r="V85" s="12"/>
      <c r="W85" s="12"/>
      <c r="X85" s="12"/>
      <c r="Y85" s="12">
        <f t="shared" si="4"/>
        <v>0</v>
      </c>
      <c r="Z85" s="7"/>
      <c r="AA85" s="7"/>
      <c r="AB85" s="7"/>
      <c r="AC85" s="7"/>
      <c r="AD85" s="7"/>
      <c r="AF85" s="17" t="s">
        <v>156</v>
      </c>
    </row>
    <row r="86" spans="1:32" x14ac:dyDescent="0.2">
      <c r="A86" s="16">
        <v>76</v>
      </c>
      <c r="B86" s="8"/>
      <c r="C86" s="37"/>
      <c r="D86" s="37"/>
      <c r="E86" s="42" t="str">
        <f t="shared" si="5"/>
        <v/>
      </c>
      <c r="F86" s="38">
        <f t="shared" si="6"/>
        <v>0</v>
      </c>
      <c r="G86" s="39"/>
      <c r="H86" s="37"/>
      <c r="I86" s="39"/>
      <c r="J86" s="39"/>
      <c r="K86" s="8"/>
      <c r="L86" s="8"/>
      <c r="M86" s="8"/>
      <c r="N86" s="8"/>
      <c r="O86" s="8"/>
      <c r="P86" s="8"/>
      <c r="Q86" s="8"/>
      <c r="R86" s="8"/>
      <c r="S86" s="8"/>
      <c r="T86" s="11"/>
      <c r="U86" s="12"/>
      <c r="V86" s="12"/>
      <c r="W86" s="12"/>
      <c r="X86" s="12"/>
      <c r="Y86" s="12">
        <f t="shared" si="4"/>
        <v>0</v>
      </c>
      <c r="Z86" s="7"/>
      <c r="AA86" s="7"/>
      <c r="AB86" s="7"/>
      <c r="AC86" s="7"/>
      <c r="AD86" s="7"/>
      <c r="AF86" s="17" t="s">
        <v>157</v>
      </c>
    </row>
    <row r="87" spans="1:32" x14ac:dyDescent="0.2">
      <c r="A87" s="16">
        <v>77</v>
      </c>
      <c r="B87" s="8"/>
      <c r="C87" s="37"/>
      <c r="D87" s="37"/>
      <c r="E87" s="42" t="str">
        <f t="shared" si="5"/>
        <v/>
      </c>
      <c r="F87" s="38">
        <f t="shared" si="6"/>
        <v>0</v>
      </c>
      <c r="G87" s="39"/>
      <c r="H87" s="37"/>
      <c r="I87" s="39"/>
      <c r="J87" s="39"/>
      <c r="K87" s="8"/>
      <c r="L87" s="8"/>
      <c r="M87" s="8"/>
      <c r="N87" s="8"/>
      <c r="O87" s="8"/>
      <c r="P87" s="8"/>
      <c r="Q87" s="8"/>
      <c r="R87" s="8"/>
      <c r="S87" s="8"/>
      <c r="T87" s="11"/>
      <c r="U87" s="12"/>
      <c r="V87" s="12"/>
      <c r="W87" s="12"/>
      <c r="X87" s="12"/>
      <c r="Y87" s="12">
        <f t="shared" si="4"/>
        <v>0</v>
      </c>
      <c r="Z87" s="7"/>
      <c r="AA87" s="7"/>
      <c r="AB87" s="7"/>
      <c r="AC87" s="7"/>
      <c r="AD87" s="7"/>
      <c r="AF87" s="17" t="s">
        <v>158</v>
      </c>
    </row>
    <row r="88" spans="1:32" x14ac:dyDescent="0.2">
      <c r="A88" s="16">
        <v>78</v>
      </c>
      <c r="B88" s="8"/>
      <c r="C88" s="37"/>
      <c r="D88" s="37"/>
      <c r="E88" s="42" t="str">
        <f t="shared" si="5"/>
        <v/>
      </c>
      <c r="F88" s="38">
        <f t="shared" si="6"/>
        <v>0</v>
      </c>
      <c r="G88" s="39"/>
      <c r="H88" s="37"/>
      <c r="I88" s="39"/>
      <c r="J88" s="39"/>
      <c r="K88" s="8"/>
      <c r="L88" s="8"/>
      <c r="M88" s="8"/>
      <c r="N88" s="8"/>
      <c r="O88" s="8"/>
      <c r="P88" s="8"/>
      <c r="Q88" s="8"/>
      <c r="R88" s="8"/>
      <c r="S88" s="8"/>
      <c r="T88" s="11"/>
      <c r="U88" s="12"/>
      <c r="V88" s="12"/>
      <c r="W88" s="12"/>
      <c r="X88" s="12"/>
      <c r="Y88" s="12">
        <f t="shared" si="4"/>
        <v>0</v>
      </c>
      <c r="Z88" s="7"/>
      <c r="AA88" s="7"/>
      <c r="AB88" s="7"/>
      <c r="AC88" s="7"/>
      <c r="AD88" s="7"/>
      <c r="AF88" s="17" t="s">
        <v>159</v>
      </c>
    </row>
    <row r="89" spans="1:32" x14ac:dyDescent="0.2">
      <c r="A89" s="16">
        <v>79</v>
      </c>
      <c r="B89" s="8"/>
      <c r="C89" s="37"/>
      <c r="D89" s="37"/>
      <c r="E89" s="42" t="str">
        <f t="shared" si="5"/>
        <v/>
      </c>
      <c r="F89" s="38">
        <f t="shared" si="6"/>
        <v>0</v>
      </c>
      <c r="G89" s="39"/>
      <c r="H89" s="37"/>
      <c r="I89" s="39"/>
      <c r="J89" s="39"/>
      <c r="K89" s="8"/>
      <c r="L89" s="8"/>
      <c r="M89" s="8"/>
      <c r="N89" s="8"/>
      <c r="O89" s="8"/>
      <c r="P89" s="8"/>
      <c r="Q89" s="8"/>
      <c r="R89" s="8"/>
      <c r="S89" s="8"/>
      <c r="T89" s="11"/>
      <c r="U89" s="12"/>
      <c r="V89" s="12"/>
      <c r="W89" s="12"/>
      <c r="X89" s="12"/>
      <c r="Y89" s="12">
        <f t="shared" si="4"/>
        <v>0</v>
      </c>
      <c r="Z89" s="7"/>
      <c r="AA89" s="7"/>
      <c r="AB89" s="7"/>
      <c r="AC89" s="7"/>
      <c r="AD89" s="7"/>
      <c r="AF89" s="17" t="s">
        <v>160</v>
      </c>
    </row>
    <row r="90" spans="1:32" x14ac:dyDescent="0.2">
      <c r="A90" s="16">
        <v>80</v>
      </c>
      <c r="B90" s="8"/>
      <c r="C90" s="37"/>
      <c r="D90" s="37"/>
      <c r="E90" s="42" t="str">
        <f t="shared" si="5"/>
        <v/>
      </c>
      <c r="F90" s="38">
        <f t="shared" si="6"/>
        <v>0</v>
      </c>
      <c r="G90" s="39"/>
      <c r="H90" s="37"/>
      <c r="I90" s="39"/>
      <c r="J90" s="39"/>
      <c r="K90" s="8"/>
      <c r="L90" s="8"/>
      <c r="M90" s="8"/>
      <c r="N90" s="8"/>
      <c r="O90" s="8"/>
      <c r="P90" s="8"/>
      <c r="Q90" s="8"/>
      <c r="R90" s="8"/>
      <c r="S90" s="8"/>
      <c r="T90" s="11"/>
      <c r="U90" s="12"/>
      <c r="V90" s="12"/>
      <c r="W90" s="12"/>
      <c r="X90" s="12"/>
      <c r="Y90" s="12">
        <f t="shared" si="4"/>
        <v>0</v>
      </c>
      <c r="Z90" s="7"/>
      <c r="AA90" s="7"/>
      <c r="AB90" s="7"/>
      <c r="AC90" s="7"/>
      <c r="AD90" s="7"/>
      <c r="AF90" s="17" t="s">
        <v>161</v>
      </c>
    </row>
    <row r="91" spans="1:32" x14ac:dyDescent="0.2">
      <c r="A91" s="16">
        <v>81</v>
      </c>
      <c r="B91" s="8"/>
      <c r="C91" s="37"/>
      <c r="D91" s="37"/>
      <c r="E91" s="42" t="str">
        <f t="shared" si="5"/>
        <v/>
      </c>
      <c r="F91" s="38">
        <f t="shared" si="6"/>
        <v>0</v>
      </c>
      <c r="G91" s="39"/>
      <c r="H91" s="37"/>
      <c r="I91" s="39"/>
      <c r="J91" s="39"/>
      <c r="K91" s="8"/>
      <c r="L91" s="8"/>
      <c r="M91" s="8"/>
      <c r="N91" s="8"/>
      <c r="O91" s="8"/>
      <c r="P91" s="8"/>
      <c r="Q91" s="8"/>
      <c r="R91" s="8"/>
      <c r="S91" s="8"/>
      <c r="T91" s="11"/>
      <c r="U91" s="12"/>
      <c r="V91" s="12"/>
      <c r="W91" s="12"/>
      <c r="X91" s="12"/>
      <c r="Y91" s="12">
        <f t="shared" si="4"/>
        <v>0</v>
      </c>
      <c r="Z91" s="7"/>
      <c r="AA91" s="7"/>
      <c r="AB91" s="7"/>
      <c r="AC91" s="7"/>
      <c r="AD91" s="7"/>
      <c r="AF91" s="17" t="s">
        <v>162</v>
      </c>
    </row>
    <row r="92" spans="1:32" x14ac:dyDescent="0.2">
      <c r="A92" s="16">
        <v>82</v>
      </c>
      <c r="B92" s="8"/>
      <c r="C92" s="37"/>
      <c r="D92" s="37"/>
      <c r="E92" s="42" t="str">
        <f t="shared" si="5"/>
        <v/>
      </c>
      <c r="F92" s="38">
        <f t="shared" si="6"/>
        <v>0</v>
      </c>
      <c r="G92" s="39"/>
      <c r="H92" s="37"/>
      <c r="I92" s="39"/>
      <c r="J92" s="39"/>
      <c r="K92" s="8"/>
      <c r="L92" s="8"/>
      <c r="M92" s="8"/>
      <c r="N92" s="8"/>
      <c r="O92" s="8"/>
      <c r="P92" s="8"/>
      <c r="Q92" s="8"/>
      <c r="R92" s="8"/>
      <c r="S92" s="8"/>
      <c r="T92" s="11"/>
      <c r="U92" s="12"/>
      <c r="V92" s="12"/>
      <c r="W92" s="12"/>
      <c r="X92" s="12"/>
      <c r="Y92" s="12">
        <f t="shared" si="4"/>
        <v>0</v>
      </c>
      <c r="Z92" s="7"/>
      <c r="AA92" s="7"/>
      <c r="AB92" s="7"/>
      <c r="AC92" s="7"/>
      <c r="AD92" s="7"/>
      <c r="AF92" s="17" t="s">
        <v>163</v>
      </c>
    </row>
    <row r="93" spans="1:32" x14ac:dyDescent="0.2">
      <c r="A93" s="16">
        <v>83</v>
      </c>
      <c r="B93" s="8"/>
      <c r="C93" s="37"/>
      <c r="D93" s="37"/>
      <c r="E93" s="42" t="str">
        <f t="shared" si="5"/>
        <v/>
      </c>
      <c r="F93" s="38">
        <f t="shared" si="6"/>
        <v>0</v>
      </c>
      <c r="G93" s="39"/>
      <c r="H93" s="37"/>
      <c r="I93" s="39"/>
      <c r="J93" s="39"/>
      <c r="K93" s="8"/>
      <c r="L93" s="8"/>
      <c r="M93" s="8"/>
      <c r="N93" s="8"/>
      <c r="O93" s="8"/>
      <c r="P93" s="8"/>
      <c r="Q93" s="8"/>
      <c r="R93" s="8"/>
      <c r="S93" s="8"/>
      <c r="T93" s="11"/>
      <c r="U93" s="12"/>
      <c r="V93" s="12"/>
      <c r="W93" s="12"/>
      <c r="X93" s="12"/>
      <c r="Y93" s="12">
        <f t="shared" si="4"/>
        <v>0</v>
      </c>
      <c r="Z93" s="7"/>
      <c r="AA93" s="7"/>
      <c r="AB93" s="7"/>
      <c r="AC93" s="7"/>
      <c r="AD93" s="7"/>
      <c r="AF93" s="17" t="s">
        <v>164</v>
      </c>
    </row>
    <row r="94" spans="1:32" x14ac:dyDescent="0.2">
      <c r="A94" s="16">
        <v>84</v>
      </c>
      <c r="B94" s="8"/>
      <c r="C94" s="37"/>
      <c r="D94" s="37"/>
      <c r="E94" s="42" t="str">
        <f t="shared" si="5"/>
        <v/>
      </c>
      <c r="F94" s="38">
        <f t="shared" si="6"/>
        <v>0</v>
      </c>
      <c r="G94" s="39"/>
      <c r="H94" s="37"/>
      <c r="I94" s="39"/>
      <c r="J94" s="39"/>
      <c r="K94" s="8"/>
      <c r="L94" s="8"/>
      <c r="M94" s="8"/>
      <c r="N94" s="8"/>
      <c r="O94" s="8"/>
      <c r="P94" s="8"/>
      <c r="Q94" s="8"/>
      <c r="R94" s="8"/>
      <c r="S94" s="8"/>
      <c r="T94" s="11"/>
      <c r="U94" s="12"/>
      <c r="V94" s="12"/>
      <c r="W94" s="12"/>
      <c r="X94" s="12"/>
      <c r="Y94" s="12">
        <f t="shared" si="4"/>
        <v>0</v>
      </c>
      <c r="Z94" s="7"/>
      <c r="AA94" s="7"/>
      <c r="AB94" s="7"/>
      <c r="AC94" s="7"/>
      <c r="AD94" s="7"/>
      <c r="AF94" s="17" t="s">
        <v>290</v>
      </c>
    </row>
    <row r="95" spans="1:32" x14ac:dyDescent="0.2">
      <c r="A95" s="16">
        <v>85</v>
      </c>
      <c r="B95" s="8"/>
      <c r="C95" s="37"/>
      <c r="D95" s="37"/>
      <c r="E95" s="42" t="str">
        <f t="shared" si="5"/>
        <v/>
      </c>
      <c r="F95" s="38">
        <f t="shared" si="6"/>
        <v>0</v>
      </c>
      <c r="G95" s="39"/>
      <c r="H95" s="37"/>
      <c r="I95" s="39"/>
      <c r="J95" s="39"/>
      <c r="K95" s="8"/>
      <c r="L95" s="8"/>
      <c r="M95" s="8"/>
      <c r="N95" s="8"/>
      <c r="O95" s="8"/>
      <c r="P95" s="8"/>
      <c r="Q95" s="8"/>
      <c r="R95" s="8"/>
      <c r="S95" s="8"/>
      <c r="T95" s="11"/>
      <c r="U95" s="12"/>
      <c r="V95" s="12"/>
      <c r="W95" s="12"/>
      <c r="X95" s="12"/>
      <c r="Y95" s="12">
        <f t="shared" si="4"/>
        <v>0</v>
      </c>
      <c r="Z95" s="7"/>
      <c r="AA95" s="7"/>
      <c r="AB95" s="7"/>
      <c r="AC95" s="7"/>
      <c r="AD95" s="7"/>
      <c r="AF95" s="17" t="s">
        <v>291</v>
      </c>
    </row>
    <row r="96" spans="1:32" x14ac:dyDescent="0.2">
      <c r="A96" s="16">
        <v>86</v>
      </c>
      <c r="B96" s="8"/>
      <c r="C96" s="37"/>
      <c r="D96" s="37"/>
      <c r="E96" s="42" t="str">
        <f t="shared" si="5"/>
        <v/>
      </c>
      <c r="F96" s="38">
        <f t="shared" si="6"/>
        <v>0</v>
      </c>
      <c r="G96" s="39"/>
      <c r="H96" s="37"/>
      <c r="I96" s="39"/>
      <c r="J96" s="39"/>
      <c r="K96" s="8"/>
      <c r="L96" s="8"/>
      <c r="M96" s="8"/>
      <c r="N96" s="8"/>
      <c r="O96" s="8"/>
      <c r="P96" s="8"/>
      <c r="Q96" s="8"/>
      <c r="R96" s="8"/>
      <c r="S96" s="8"/>
      <c r="T96" s="11"/>
      <c r="U96" s="12"/>
      <c r="V96" s="12"/>
      <c r="W96" s="12"/>
      <c r="X96" s="12"/>
      <c r="Y96" s="12">
        <f t="shared" si="4"/>
        <v>0</v>
      </c>
      <c r="Z96" s="7"/>
      <c r="AA96" s="7"/>
      <c r="AB96" s="7"/>
      <c r="AC96" s="7"/>
      <c r="AD96" s="7"/>
      <c r="AF96" s="17" t="s">
        <v>165</v>
      </c>
    </row>
    <row r="97" spans="1:38" x14ac:dyDescent="0.2">
      <c r="A97" s="16">
        <v>87</v>
      </c>
      <c r="B97" s="8"/>
      <c r="C97" s="37"/>
      <c r="D97" s="37"/>
      <c r="E97" s="42" t="str">
        <f t="shared" si="5"/>
        <v/>
      </c>
      <c r="F97" s="38">
        <f t="shared" si="6"/>
        <v>0</v>
      </c>
      <c r="G97" s="39"/>
      <c r="H97" s="37"/>
      <c r="I97" s="39"/>
      <c r="J97" s="39"/>
      <c r="K97" s="8"/>
      <c r="L97" s="8"/>
      <c r="M97" s="8"/>
      <c r="N97" s="8"/>
      <c r="O97" s="8"/>
      <c r="P97" s="8"/>
      <c r="Q97" s="8"/>
      <c r="R97" s="8"/>
      <c r="S97" s="8"/>
      <c r="T97" s="11"/>
      <c r="U97" s="12"/>
      <c r="V97" s="12"/>
      <c r="W97" s="12"/>
      <c r="X97" s="12"/>
      <c r="Y97" s="12">
        <f t="shared" si="4"/>
        <v>0</v>
      </c>
      <c r="Z97" s="7"/>
      <c r="AA97" s="7"/>
      <c r="AB97" s="7"/>
      <c r="AC97" s="7"/>
      <c r="AD97" s="7"/>
      <c r="AF97" s="17" t="s">
        <v>166</v>
      </c>
    </row>
    <row r="98" spans="1:38" x14ac:dyDescent="0.2">
      <c r="A98" s="16">
        <v>88</v>
      </c>
      <c r="B98" s="8"/>
      <c r="C98" s="37"/>
      <c r="D98" s="37"/>
      <c r="E98" s="42" t="str">
        <f t="shared" si="5"/>
        <v/>
      </c>
      <c r="F98" s="38">
        <f t="shared" si="6"/>
        <v>0</v>
      </c>
      <c r="G98" s="39"/>
      <c r="H98" s="37"/>
      <c r="I98" s="39"/>
      <c r="J98" s="39"/>
      <c r="K98" s="8"/>
      <c r="L98" s="8"/>
      <c r="M98" s="8"/>
      <c r="N98" s="8"/>
      <c r="O98" s="8"/>
      <c r="P98" s="8"/>
      <c r="Q98" s="8"/>
      <c r="R98" s="8"/>
      <c r="S98" s="8"/>
      <c r="T98" s="11"/>
      <c r="U98" s="12"/>
      <c r="V98" s="12"/>
      <c r="W98" s="12"/>
      <c r="X98" s="12"/>
      <c r="Y98" s="12">
        <f t="shared" si="4"/>
        <v>0</v>
      </c>
      <c r="Z98" s="7"/>
      <c r="AA98" s="7"/>
      <c r="AB98" s="7"/>
      <c r="AC98" s="7"/>
      <c r="AD98" s="7"/>
      <c r="AF98" s="17" t="s">
        <v>167</v>
      </c>
    </row>
    <row r="99" spans="1:38" x14ac:dyDescent="0.2">
      <c r="A99" s="16">
        <v>89</v>
      </c>
      <c r="B99" s="8"/>
      <c r="C99" s="37"/>
      <c r="D99" s="37"/>
      <c r="E99" s="42" t="str">
        <f t="shared" si="5"/>
        <v/>
      </c>
      <c r="F99" s="38">
        <f t="shared" si="6"/>
        <v>0</v>
      </c>
      <c r="G99" s="39"/>
      <c r="H99" s="37"/>
      <c r="I99" s="39"/>
      <c r="J99" s="39"/>
      <c r="K99" s="8"/>
      <c r="L99" s="8"/>
      <c r="M99" s="8"/>
      <c r="N99" s="8"/>
      <c r="O99" s="8"/>
      <c r="P99" s="8"/>
      <c r="Q99" s="8"/>
      <c r="R99" s="8"/>
      <c r="S99" s="8"/>
      <c r="T99" s="11"/>
      <c r="U99" s="12"/>
      <c r="V99" s="12"/>
      <c r="W99" s="12"/>
      <c r="X99" s="12"/>
      <c r="Y99" s="12">
        <f t="shared" si="4"/>
        <v>0</v>
      </c>
      <c r="Z99" s="7"/>
      <c r="AA99" s="7"/>
      <c r="AB99" s="7"/>
      <c r="AC99" s="7"/>
      <c r="AD99" s="7"/>
      <c r="AF99" s="17" t="s">
        <v>168</v>
      </c>
    </row>
    <row r="100" spans="1:38" x14ac:dyDescent="0.2">
      <c r="A100" s="16">
        <v>90</v>
      </c>
      <c r="B100" s="8"/>
      <c r="C100" s="37"/>
      <c r="D100" s="37"/>
      <c r="E100" s="42" t="str">
        <f t="shared" si="5"/>
        <v/>
      </c>
      <c r="F100" s="38">
        <f t="shared" si="6"/>
        <v>0</v>
      </c>
      <c r="G100" s="39"/>
      <c r="H100" s="37"/>
      <c r="I100" s="39"/>
      <c r="J100" s="39"/>
      <c r="K100" s="8"/>
      <c r="L100" s="8"/>
      <c r="M100" s="8"/>
      <c r="N100" s="8"/>
      <c r="O100" s="8"/>
      <c r="P100" s="8"/>
      <c r="Q100" s="8"/>
      <c r="R100" s="8"/>
      <c r="S100" s="8"/>
      <c r="T100" s="11"/>
      <c r="U100" s="12"/>
      <c r="V100" s="12"/>
      <c r="W100" s="12"/>
      <c r="X100" s="12"/>
      <c r="Y100" s="12">
        <f t="shared" si="4"/>
        <v>0</v>
      </c>
      <c r="Z100" s="7"/>
      <c r="AA100" s="7"/>
      <c r="AB100" s="7"/>
      <c r="AC100" s="7"/>
      <c r="AD100" s="7"/>
      <c r="AF100" s="17" t="s">
        <v>169</v>
      </c>
    </row>
    <row r="101" spans="1:38" x14ac:dyDescent="0.2">
      <c r="A101" s="16">
        <v>91</v>
      </c>
      <c r="B101" s="8"/>
      <c r="C101" s="37"/>
      <c r="D101" s="37"/>
      <c r="E101" s="42" t="str">
        <f t="shared" si="5"/>
        <v/>
      </c>
      <c r="F101" s="38">
        <f t="shared" si="6"/>
        <v>0</v>
      </c>
      <c r="G101" s="39"/>
      <c r="H101" s="37"/>
      <c r="I101" s="39"/>
      <c r="J101" s="39"/>
      <c r="K101" s="8"/>
      <c r="L101" s="8"/>
      <c r="M101" s="8"/>
      <c r="N101" s="8"/>
      <c r="O101" s="8"/>
      <c r="P101" s="8"/>
      <c r="Q101" s="8"/>
      <c r="R101" s="8"/>
      <c r="S101" s="8"/>
      <c r="T101" s="11"/>
      <c r="U101" s="12"/>
      <c r="V101" s="12"/>
      <c r="W101" s="12"/>
      <c r="X101" s="12"/>
      <c r="Y101" s="12">
        <f t="shared" si="4"/>
        <v>0</v>
      </c>
      <c r="Z101" s="7"/>
      <c r="AA101" s="7"/>
      <c r="AB101" s="7"/>
      <c r="AC101" s="7"/>
      <c r="AD101" s="7"/>
      <c r="AF101" s="17" t="s">
        <v>170</v>
      </c>
    </row>
    <row r="102" spans="1:38" x14ac:dyDescent="0.2">
      <c r="A102" s="16">
        <v>92</v>
      </c>
      <c r="B102" s="8"/>
      <c r="C102" s="37"/>
      <c r="D102" s="37"/>
      <c r="E102" s="42" t="str">
        <f t="shared" si="5"/>
        <v/>
      </c>
      <c r="F102" s="38">
        <f t="shared" si="6"/>
        <v>0</v>
      </c>
      <c r="G102" s="39"/>
      <c r="H102" s="37"/>
      <c r="I102" s="39"/>
      <c r="J102" s="39"/>
      <c r="K102" s="8"/>
      <c r="L102" s="8"/>
      <c r="M102" s="8"/>
      <c r="N102" s="8"/>
      <c r="O102" s="8"/>
      <c r="P102" s="8"/>
      <c r="Q102" s="8"/>
      <c r="R102" s="8"/>
      <c r="S102" s="8"/>
      <c r="T102" s="11"/>
      <c r="U102" s="12"/>
      <c r="V102" s="12"/>
      <c r="W102" s="12"/>
      <c r="X102" s="12"/>
      <c r="Y102" s="12">
        <f t="shared" si="4"/>
        <v>0</v>
      </c>
      <c r="Z102" s="7"/>
      <c r="AA102" s="7"/>
      <c r="AB102" s="7"/>
      <c r="AC102" s="7"/>
      <c r="AD102" s="7"/>
      <c r="AF102" s="17" t="s">
        <v>171</v>
      </c>
    </row>
    <row r="103" spans="1:38" x14ac:dyDescent="0.2">
      <c r="A103" s="16">
        <v>93</v>
      </c>
      <c r="B103" s="8"/>
      <c r="C103" s="37"/>
      <c r="D103" s="37"/>
      <c r="E103" s="42" t="str">
        <f t="shared" si="5"/>
        <v/>
      </c>
      <c r="F103" s="38">
        <f t="shared" si="6"/>
        <v>0</v>
      </c>
      <c r="G103" s="39"/>
      <c r="H103" s="37"/>
      <c r="I103" s="39"/>
      <c r="J103" s="39"/>
      <c r="K103" s="8"/>
      <c r="L103" s="8"/>
      <c r="M103" s="8"/>
      <c r="N103" s="8"/>
      <c r="O103" s="8"/>
      <c r="P103" s="8"/>
      <c r="Q103" s="8"/>
      <c r="R103" s="8"/>
      <c r="S103" s="8"/>
      <c r="T103" s="11"/>
      <c r="U103" s="12"/>
      <c r="V103" s="12"/>
      <c r="W103" s="12"/>
      <c r="X103" s="12"/>
      <c r="Y103" s="12">
        <f t="shared" si="4"/>
        <v>0</v>
      </c>
      <c r="Z103" s="7"/>
      <c r="AA103" s="7"/>
      <c r="AB103" s="7"/>
      <c r="AC103" s="7"/>
      <c r="AD103" s="7"/>
      <c r="AF103" s="17" t="s">
        <v>172</v>
      </c>
    </row>
    <row r="104" spans="1:38" x14ac:dyDescent="0.2">
      <c r="A104" s="16">
        <v>94</v>
      </c>
      <c r="B104" s="8"/>
      <c r="C104" s="37"/>
      <c r="D104" s="37"/>
      <c r="E104" s="42" t="str">
        <f t="shared" si="5"/>
        <v/>
      </c>
      <c r="F104" s="38">
        <f t="shared" si="6"/>
        <v>0</v>
      </c>
      <c r="G104" s="39"/>
      <c r="H104" s="37"/>
      <c r="I104" s="39"/>
      <c r="J104" s="39"/>
      <c r="K104" s="8"/>
      <c r="L104" s="8"/>
      <c r="M104" s="8"/>
      <c r="N104" s="8"/>
      <c r="O104" s="8"/>
      <c r="P104" s="8"/>
      <c r="Q104" s="8"/>
      <c r="R104" s="8"/>
      <c r="S104" s="8"/>
      <c r="T104" s="11"/>
      <c r="U104" s="12"/>
      <c r="V104" s="12"/>
      <c r="W104" s="12"/>
      <c r="X104" s="12"/>
      <c r="Y104" s="12">
        <f t="shared" si="4"/>
        <v>0</v>
      </c>
      <c r="Z104" s="9"/>
      <c r="AA104" s="7"/>
      <c r="AB104" s="7"/>
      <c r="AC104" s="7"/>
      <c r="AD104" s="7"/>
      <c r="AF104" s="17" t="s">
        <v>173</v>
      </c>
    </row>
    <row r="105" spans="1:38" x14ac:dyDescent="0.2">
      <c r="A105" s="16">
        <v>95</v>
      </c>
      <c r="B105" s="8"/>
      <c r="C105" s="37"/>
      <c r="D105" s="37"/>
      <c r="E105" s="42" t="str">
        <f t="shared" si="5"/>
        <v/>
      </c>
      <c r="F105" s="38">
        <f t="shared" si="6"/>
        <v>0</v>
      </c>
      <c r="G105" s="39"/>
      <c r="H105" s="37"/>
      <c r="I105" s="39"/>
      <c r="J105" s="39"/>
      <c r="K105" s="8"/>
      <c r="L105" s="8"/>
      <c r="M105" s="8"/>
      <c r="N105" s="8"/>
      <c r="O105" s="8"/>
      <c r="P105" s="8"/>
      <c r="Q105" s="8"/>
      <c r="R105" s="8"/>
      <c r="S105" s="8"/>
      <c r="T105" s="11"/>
      <c r="U105" s="12"/>
      <c r="V105" s="12"/>
      <c r="W105" s="12"/>
      <c r="X105" s="12"/>
      <c r="Y105" s="12">
        <f t="shared" si="4"/>
        <v>0</v>
      </c>
      <c r="AA105" s="7"/>
      <c r="AB105" s="7"/>
      <c r="AC105" s="7"/>
      <c r="AD105" s="7"/>
      <c r="AF105" s="17" t="s">
        <v>174</v>
      </c>
    </row>
    <row r="106" spans="1:38" x14ac:dyDescent="0.2">
      <c r="A106" s="16">
        <v>96</v>
      </c>
      <c r="B106" s="8"/>
      <c r="C106" s="37"/>
      <c r="D106" s="37"/>
      <c r="E106" s="42" t="str">
        <f t="shared" si="5"/>
        <v/>
      </c>
      <c r="F106" s="38">
        <f t="shared" si="6"/>
        <v>0</v>
      </c>
      <c r="G106" s="39"/>
      <c r="H106" s="37"/>
      <c r="I106" s="39"/>
      <c r="J106" s="39"/>
      <c r="K106" s="8"/>
      <c r="L106" s="8"/>
      <c r="M106" s="8"/>
      <c r="N106" s="8"/>
      <c r="O106" s="8"/>
      <c r="P106" s="8"/>
      <c r="Q106" s="8"/>
      <c r="R106" s="8"/>
      <c r="S106" s="8"/>
      <c r="T106" s="11"/>
      <c r="U106" s="12"/>
      <c r="V106" s="12"/>
      <c r="W106" s="12"/>
      <c r="X106" s="12"/>
      <c r="Y106" s="12">
        <f t="shared" si="4"/>
        <v>0</v>
      </c>
      <c r="AA106" s="7"/>
      <c r="AB106" s="7"/>
      <c r="AC106" s="7"/>
      <c r="AD106" s="7"/>
      <c r="AF106" s="17" t="s">
        <v>175</v>
      </c>
    </row>
    <row r="107" spans="1:38" x14ac:dyDescent="0.2">
      <c r="A107" s="16">
        <v>97</v>
      </c>
      <c r="B107" s="8"/>
      <c r="C107" s="37"/>
      <c r="D107" s="37"/>
      <c r="E107" s="42" t="str">
        <f t="shared" si="5"/>
        <v/>
      </c>
      <c r="F107" s="38">
        <f t="shared" si="6"/>
        <v>0</v>
      </c>
      <c r="G107" s="39"/>
      <c r="H107" s="37"/>
      <c r="I107" s="39"/>
      <c r="J107" s="39"/>
      <c r="K107" s="8"/>
      <c r="L107" s="8"/>
      <c r="M107" s="8"/>
      <c r="N107" s="8"/>
      <c r="O107" s="8"/>
      <c r="P107" s="8"/>
      <c r="Q107" s="8"/>
      <c r="R107" s="8"/>
      <c r="S107" s="8"/>
      <c r="T107" s="11"/>
      <c r="U107" s="12"/>
      <c r="V107" s="12"/>
      <c r="W107" s="12"/>
      <c r="X107" s="12"/>
      <c r="Y107" s="12">
        <f>+V107-W107+X107</f>
        <v>0</v>
      </c>
      <c r="AA107" s="7"/>
      <c r="AB107" s="7"/>
      <c r="AC107" s="7"/>
      <c r="AD107" s="7"/>
      <c r="AF107" s="17" t="s">
        <v>176</v>
      </c>
    </row>
    <row r="108" spans="1:38" x14ac:dyDescent="0.2">
      <c r="A108" s="16">
        <v>98</v>
      </c>
      <c r="B108" s="8"/>
      <c r="C108" s="37"/>
      <c r="D108" s="37"/>
      <c r="E108" s="42" t="str">
        <f t="shared" si="5"/>
        <v/>
      </c>
      <c r="F108" s="38">
        <f t="shared" si="6"/>
        <v>0</v>
      </c>
      <c r="G108" s="39"/>
      <c r="H108" s="37"/>
      <c r="I108" s="39"/>
      <c r="J108" s="39"/>
      <c r="K108" s="8"/>
      <c r="L108" s="8"/>
      <c r="M108" s="8"/>
      <c r="N108" s="8"/>
      <c r="O108" s="8"/>
      <c r="P108" s="8"/>
      <c r="Q108" s="8"/>
      <c r="R108" s="8"/>
      <c r="S108" s="8"/>
      <c r="T108" s="11"/>
      <c r="U108" s="12"/>
      <c r="V108" s="12"/>
      <c r="W108" s="12"/>
      <c r="X108" s="12"/>
      <c r="Y108" s="12">
        <f>+V108-W108+X108</f>
        <v>0</v>
      </c>
      <c r="AA108" s="9"/>
      <c r="AB108" s="7"/>
      <c r="AC108" s="7"/>
      <c r="AD108" s="7"/>
      <c r="AF108" s="17" t="s">
        <v>177</v>
      </c>
    </row>
    <row r="109" spans="1:38" x14ac:dyDescent="0.2">
      <c r="A109" s="16">
        <v>99</v>
      </c>
      <c r="B109" s="8"/>
      <c r="C109" s="37"/>
      <c r="D109" s="37"/>
      <c r="E109" s="42" t="str">
        <f t="shared" si="5"/>
        <v/>
      </c>
      <c r="F109" s="38">
        <f t="shared" si="6"/>
        <v>0</v>
      </c>
      <c r="G109" s="39"/>
      <c r="H109" s="37"/>
      <c r="I109" s="39"/>
      <c r="J109" s="39"/>
      <c r="K109" s="8"/>
      <c r="L109" s="8"/>
      <c r="M109" s="8"/>
      <c r="N109" s="8"/>
      <c r="O109" s="8"/>
      <c r="P109" s="8"/>
      <c r="Q109" s="8"/>
      <c r="R109" s="8"/>
      <c r="S109" s="8"/>
      <c r="T109" s="11"/>
      <c r="U109" s="12"/>
      <c r="V109" s="12"/>
      <c r="W109" s="12"/>
      <c r="X109" s="12"/>
      <c r="Y109" s="12">
        <f>+V109-W109+X109</f>
        <v>0</v>
      </c>
      <c r="AB109" s="7"/>
      <c r="AC109" s="7"/>
      <c r="AD109" s="7"/>
      <c r="AF109" s="17" t="s">
        <v>178</v>
      </c>
    </row>
    <row r="110" spans="1:38" x14ac:dyDescent="0.2">
      <c r="A110" s="16">
        <v>100</v>
      </c>
      <c r="B110" s="8"/>
      <c r="C110" s="37"/>
      <c r="D110" s="37"/>
      <c r="E110" s="42" t="str">
        <f t="shared" si="5"/>
        <v/>
      </c>
      <c r="F110" s="38">
        <f t="shared" si="6"/>
        <v>0</v>
      </c>
      <c r="G110" s="39"/>
      <c r="H110" s="37"/>
      <c r="I110" s="39"/>
      <c r="J110" s="39"/>
      <c r="K110" s="8"/>
      <c r="L110" s="8"/>
      <c r="M110" s="8"/>
      <c r="N110" s="8"/>
      <c r="O110" s="8"/>
      <c r="P110" s="8"/>
      <c r="Q110" s="8"/>
      <c r="R110" s="8"/>
      <c r="S110" s="8"/>
      <c r="T110" s="11"/>
      <c r="U110" s="12"/>
      <c r="V110" s="12"/>
      <c r="W110" s="12"/>
      <c r="X110" s="12"/>
      <c r="Y110" s="12">
        <f>+V110-W110+X110</f>
        <v>0</v>
      </c>
      <c r="AB110" s="7"/>
      <c r="AC110" s="7"/>
      <c r="AD110" s="7"/>
      <c r="AF110" s="17" t="s">
        <v>179</v>
      </c>
    </row>
    <row r="111" spans="1:38" s="3" customFormat="1" x14ac:dyDescent="0.2">
      <c r="A111" s="14" t="s">
        <v>85</v>
      </c>
      <c r="B111" s="10"/>
      <c r="C111" s="10"/>
      <c r="D111" s="32"/>
      <c r="E111" s="32"/>
      <c r="F111" s="32"/>
      <c r="G111" s="10"/>
      <c r="H111" s="10"/>
      <c r="I111" s="10"/>
      <c r="J111" s="10"/>
      <c r="K111" s="10"/>
      <c r="L111" s="10"/>
      <c r="M111" s="10"/>
      <c r="N111" s="10"/>
      <c r="O111" s="10"/>
      <c r="P111" s="10"/>
      <c r="Q111" s="10"/>
      <c r="R111" s="10"/>
      <c r="S111" s="10"/>
      <c r="T111" s="14">
        <f>IF(V111=0,0,+(U111/V111)*100)</f>
        <v>0</v>
      </c>
      <c r="U111" s="15">
        <f>SUM(U11:U110)</f>
        <v>0</v>
      </c>
      <c r="V111" s="15">
        <f>SUM(V11:V110)</f>
        <v>0</v>
      </c>
      <c r="W111" s="15">
        <f>SUM(W11:W110)</f>
        <v>0</v>
      </c>
      <c r="X111" s="15">
        <f>SUM(X11:X110)</f>
        <v>0</v>
      </c>
      <c r="Y111" s="15">
        <f>SUM(Y11:Y110)</f>
        <v>0</v>
      </c>
      <c r="Z111"/>
      <c r="AA111"/>
      <c r="AB111" s="9"/>
      <c r="AC111" s="9"/>
      <c r="AD111" s="9"/>
      <c r="AF111" s="17" t="s">
        <v>180</v>
      </c>
      <c r="AL111" s="36"/>
    </row>
    <row r="112" spans="1:38" x14ac:dyDescent="0.2">
      <c r="E112" s="32"/>
      <c r="AF112" s="17" t="s">
        <v>181</v>
      </c>
    </row>
    <row r="113" spans="1:32" x14ac:dyDescent="0.2">
      <c r="AF113" s="17" t="s">
        <v>523</v>
      </c>
    </row>
    <row r="114" spans="1:32" x14ac:dyDescent="0.2">
      <c r="AF114" s="17" t="s">
        <v>524</v>
      </c>
    </row>
    <row r="115" spans="1:32" x14ac:dyDescent="0.2">
      <c r="AF115" s="17" t="s">
        <v>525</v>
      </c>
    </row>
    <row r="116" spans="1:32" x14ac:dyDescent="0.2">
      <c r="AF116" s="17" t="s">
        <v>526</v>
      </c>
    </row>
    <row r="117" spans="1:32" x14ac:dyDescent="0.2">
      <c r="AF117" s="17" t="s">
        <v>527</v>
      </c>
    </row>
    <row r="118" spans="1:32" x14ac:dyDescent="0.2">
      <c r="AF118" s="17" t="s">
        <v>528</v>
      </c>
    </row>
    <row r="119" spans="1:32" x14ac:dyDescent="0.2">
      <c r="A119" s="3"/>
      <c r="AF119" s="17" t="s">
        <v>529</v>
      </c>
    </row>
    <row r="120" spans="1:32" x14ac:dyDescent="0.2">
      <c r="A120" s="41"/>
      <c r="AF120" s="17" t="s">
        <v>530</v>
      </c>
    </row>
    <row r="121" spans="1:32" x14ac:dyDescent="0.2">
      <c r="A121" s="41"/>
      <c r="AF121" s="17" t="s">
        <v>531</v>
      </c>
    </row>
    <row r="122" spans="1:32" x14ac:dyDescent="0.2">
      <c r="A122" s="41"/>
      <c r="AF122" s="17" t="s">
        <v>532</v>
      </c>
    </row>
    <row r="123" spans="1:32" x14ac:dyDescent="0.2">
      <c r="A123" s="41"/>
      <c r="AF123" s="17" t="s">
        <v>533</v>
      </c>
    </row>
    <row r="124" spans="1:32" x14ac:dyDescent="0.2">
      <c r="A124" s="41"/>
      <c r="AF124" s="17" t="s">
        <v>534</v>
      </c>
    </row>
    <row r="125" spans="1:32" x14ac:dyDescent="0.2">
      <c r="A125" s="41"/>
      <c r="AF125" s="17" t="s">
        <v>535</v>
      </c>
    </row>
    <row r="126" spans="1:32" x14ac:dyDescent="0.2">
      <c r="A126" s="3"/>
      <c r="AF126" s="17" t="s">
        <v>536</v>
      </c>
    </row>
    <row r="127" spans="1:32" x14ac:dyDescent="0.2">
      <c r="A127" s="41"/>
      <c r="AF127" s="17" t="s">
        <v>537</v>
      </c>
    </row>
    <row r="128" spans="1:32" x14ac:dyDescent="0.2">
      <c r="A128" s="41"/>
      <c r="AF128" s="17" t="s">
        <v>538</v>
      </c>
    </row>
    <row r="129" spans="1:32" x14ac:dyDescent="0.2">
      <c r="A129" s="41"/>
      <c r="AF129" s="17" t="s">
        <v>539</v>
      </c>
    </row>
    <row r="130" spans="1:32" x14ac:dyDescent="0.2">
      <c r="A130" s="3"/>
      <c r="AF130" s="17" t="s">
        <v>540</v>
      </c>
    </row>
    <row r="131" spans="1:32" x14ac:dyDescent="0.2">
      <c r="A131" s="41"/>
      <c r="AF131" s="17" t="s">
        <v>292</v>
      </c>
    </row>
    <row r="132" spans="1:32" x14ac:dyDescent="0.2">
      <c r="A132" s="3"/>
      <c r="AF132" s="17" t="s">
        <v>293</v>
      </c>
    </row>
    <row r="133" spans="1:32" x14ac:dyDescent="0.2">
      <c r="A133" s="41"/>
      <c r="AF133" s="17" t="s">
        <v>294</v>
      </c>
    </row>
    <row r="134" spans="1:32" x14ac:dyDescent="0.2">
      <c r="A134" s="3"/>
      <c r="AF134" s="17" t="s">
        <v>295</v>
      </c>
    </row>
    <row r="135" spans="1:32" x14ac:dyDescent="0.2">
      <c r="A135" s="41"/>
      <c r="AF135" s="17" t="s">
        <v>296</v>
      </c>
    </row>
    <row r="136" spans="1:32" x14ac:dyDescent="0.2">
      <c r="A136" s="41"/>
      <c r="AF136" s="17" t="s">
        <v>297</v>
      </c>
    </row>
    <row r="137" spans="1:32" x14ac:dyDescent="0.2">
      <c r="A137" s="41"/>
      <c r="AF137" s="17" t="s">
        <v>298</v>
      </c>
    </row>
    <row r="138" spans="1:32" x14ac:dyDescent="0.2">
      <c r="A138" s="41"/>
      <c r="AF138" s="17" t="s">
        <v>299</v>
      </c>
    </row>
    <row r="139" spans="1:32" x14ac:dyDescent="0.2">
      <c r="AF139" s="17" t="s">
        <v>300</v>
      </c>
    </row>
    <row r="140" spans="1:32" x14ac:dyDescent="0.2">
      <c r="AF140" s="17" t="s">
        <v>301</v>
      </c>
    </row>
    <row r="141" spans="1:32" x14ac:dyDescent="0.2">
      <c r="AF141" s="17" t="s">
        <v>302</v>
      </c>
    </row>
    <row r="142" spans="1:32" x14ac:dyDescent="0.2">
      <c r="AF142" s="17" t="s">
        <v>303</v>
      </c>
    </row>
    <row r="143" spans="1:32" x14ac:dyDescent="0.2">
      <c r="AF143" s="17" t="s">
        <v>304</v>
      </c>
    </row>
    <row r="144" spans="1:32" x14ac:dyDescent="0.2">
      <c r="AF144" s="17" t="s">
        <v>305</v>
      </c>
    </row>
    <row r="145" spans="32:32" x14ac:dyDescent="0.2">
      <c r="AF145" s="17" t="s">
        <v>306</v>
      </c>
    </row>
    <row r="146" spans="32:32" x14ac:dyDescent="0.2">
      <c r="AF146" s="17" t="s">
        <v>307</v>
      </c>
    </row>
    <row r="147" spans="32:32" x14ac:dyDescent="0.2">
      <c r="AF147" s="17" t="s">
        <v>308</v>
      </c>
    </row>
    <row r="148" spans="32:32" x14ac:dyDescent="0.2">
      <c r="AF148" s="17" t="s">
        <v>309</v>
      </c>
    </row>
    <row r="149" spans="32:32" x14ac:dyDescent="0.2">
      <c r="AF149" s="17" t="s">
        <v>310</v>
      </c>
    </row>
    <row r="150" spans="32:32" x14ac:dyDescent="0.2">
      <c r="AF150" s="17" t="s">
        <v>311</v>
      </c>
    </row>
    <row r="151" spans="32:32" x14ac:dyDescent="0.2">
      <c r="AF151" s="17" t="s">
        <v>312</v>
      </c>
    </row>
    <row r="152" spans="32:32" x14ac:dyDescent="0.2">
      <c r="AF152" s="17" t="s">
        <v>313</v>
      </c>
    </row>
    <row r="153" spans="32:32" x14ac:dyDescent="0.2">
      <c r="AF153" s="17" t="s">
        <v>314</v>
      </c>
    </row>
    <row r="154" spans="32:32" x14ac:dyDescent="0.2">
      <c r="AF154" s="17" t="s">
        <v>315</v>
      </c>
    </row>
    <row r="155" spans="32:32" x14ac:dyDescent="0.2">
      <c r="AF155" s="17" t="s">
        <v>316</v>
      </c>
    </row>
    <row r="156" spans="32:32" x14ac:dyDescent="0.2">
      <c r="AF156" s="17" t="s">
        <v>317</v>
      </c>
    </row>
    <row r="157" spans="32:32" x14ac:dyDescent="0.2">
      <c r="AF157" s="17" t="s">
        <v>318</v>
      </c>
    </row>
    <row r="158" spans="32:32" x14ac:dyDescent="0.2">
      <c r="AF158" s="17" t="s">
        <v>319</v>
      </c>
    </row>
    <row r="159" spans="32:32" x14ac:dyDescent="0.2">
      <c r="AF159" s="17" t="s">
        <v>320</v>
      </c>
    </row>
    <row r="160" spans="32:32" x14ac:dyDescent="0.2">
      <c r="AF160" s="17" t="s">
        <v>321</v>
      </c>
    </row>
    <row r="161" spans="32:32" x14ac:dyDescent="0.2">
      <c r="AF161" s="17" t="s">
        <v>322</v>
      </c>
    </row>
    <row r="162" spans="32:32" x14ac:dyDescent="0.2">
      <c r="AF162" s="17" t="s">
        <v>323</v>
      </c>
    </row>
    <row r="163" spans="32:32" x14ac:dyDescent="0.2">
      <c r="AF163" s="17" t="s">
        <v>324</v>
      </c>
    </row>
    <row r="164" spans="32:32" x14ac:dyDescent="0.2">
      <c r="AF164" s="17" t="s">
        <v>325</v>
      </c>
    </row>
    <row r="165" spans="32:32" x14ac:dyDescent="0.2">
      <c r="AF165" s="17" t="s">
        <v>326</v>
      </c>
    </row>
    <row r="166" spans="32:32" x14ac:dyDescent="0.2">
      <c r="AF166" s="17" t="s">
        <v>327</v>
      </c>
    </row>
    <row r="167" spans="32:32" x14ac:dyDescent="0.2">
      <c r="AF167" s="17" t="s">
        <v>328</v>
      </c>
    </row>
    <row r="168" spans="32:32" x14ac:dyDescent="0.2">
      <c r="AF168" s="17" t="s">
        <v>329</v>
      </c>
    </row>
    <row r="169" spans="32:32" x14ac:dyDescent="0.2">
      <c r="AF169" s="17" t="s">
        <v>330</v>
      </c>
    </row>
    <row r="170" spans="32:32" x14ac:dyDescent="0.2">
      <c r="AF170" s="17" t="s">
        <v>331</v>
      </c>
    </row>
    <row r="171" spans="32:32" x14ac:dyDescent="0.2">
      <c r="AF171" s="17" t="s">
        <v>332</v>
      </c>
    </row>
    <row r="172" spans="32:32" x14ac:dyDescent="0.2">
      <c r="AF172" s="17" t="s">
        <v>333</v>
      </c>
    </row>
    <row r="173" spans="32:32" x14ac:dyDescent="0.2">
      <c r="AF173" s="17" t="s">
        <v>334</v>
      </c>
    </row>
    <row r="174" spans="32:32" x14ac:dyDescent="0.2">
      <c r="AF174" s="17" t="s">
        <v>335</v>
      </c>
    </row>
    <row r="175" spans="32:32" x14ac:dyDescent="0.2">
      <c r="AF175" s="17" t="s">
        <v>336</v>
      </c>
    </row>
    <row r="176" spans="32:32" x14ac:dyDescent="0.2">
      <c r="AF176" s="17" t="s">
        <v>337</v>
      </c>
    </row>
    <row r="177" spans="32:32" x14ac:dyDescent="0.2">
      <c r="AF177" s="17" t="s">
        <v>338</v>
      </c>
    </row>
    <row r="178" spans="32:32" x14ac:dyDescent="0.2">
      <c r="AF178" s="17" t="s">
        <v>339</v>
      </c>
    </row>
    <row r="179" spans="32:32" x14ac:dyDescent="0.2">
      <c r="AF179" s="17" t="s">
        <v>340</v>
      </c>
    </row>
    <row r="180" spans="32:32" x14ac:dyDescent="0.2">
      <c r="AF180" s="17" t="s">
        <v>341</v>
      </c>
    </row>
    <row r="181" spans="32:32" x14ac:dyDescent="0.2">
      <c r="AF181" s="17" t="s">
        <v>342</v>
      </c>
    </row>
    <row r="182" spans="32:32" x14ac:dyDescent="0.2">
      <c r="AF182" s="17" t="s">
        <v>343</v>
      </c>
    </row>
    <row r="183" spans="32:32" x14ac:dyDescent="0.2">
      <c r="AF183" s="17" t="s">
        <v>344</v>
      </c>
    </row>
    <row r="184" spans="32:32" x14ac:dyDescent="0.2">
      <c r="AF184" s="17" t="s">
        <v>345</v>
      </c>
    </row>
    <row r="185" spans="32:32" x14ac:dyDescent="0.2">
      <c r="AF185" s="17" t="s">
        <v>346</v>
      </c>
    </row>
    <row r="186" spans="32:32" x14ac:dyDescent="0.2">
      <c r="AF186" s="17" t="s">
        <v>347</v>
      </c>
    </row>
    <row r="187" spans="32:32" x14ac:dyDescent="0.2">
      <c r="AF187" s="17" t="s">
        <v>348</v>
      </c>
    </row>
    <row r="188" spans="32:32" x14ac:dyDescent="0.2">
      <c r="AF188" s="17" t="s">
        <v>349</v>
      </c>
    </row>
    <row r="189" spans="32:32" x14ac:dyDescent="0.2">
      <c r="AF189" s="17" t="s">
        <v>350</v>
      </c>
    </row>
    <row r="190" spans="32:32" x14ac:dyDescent="0.2">
      <c r="AF190" s="17" t="s">
        <v>351</v>
      </c>
    </row>
    <row r="191" spans="32:32" x14ac:dyDescent="0.2">
      <c r="AF191" s="17" t="s">
        <v>352</v>
      </c>
    </row>
    <row r="192" spans="32:32" x14ac:dyDescent="0.2">
      <c r="AF192" s="17" t="s">
        <v>353</v>
      </c>
    </row>
    <row r="193" spans="32:32" x14ac:dyDescent="0.2">
      <c r="AF193" s="17" t="s">
        <v>354</v>
      </c>
    </row>
    <row r="194" spans="32:32" x14ac:dyDescent="0.2">
      <c r="AF194" s="17" t="s">
        <v>355</v>
      </c>
    </row>
    <row r="195" spans="32:32" x14ac:dyDescent="0.2">
      <c r="AF195" s="17" t="s">
        <v>356</v>
      </c>
    </row>
    <row r="196" spans="32:32" x14ac:dyDescent="0.2">
      <c r="AF196" s="17" t="s">
        <v>357</v>
      </c>
    </row>
    <row r="197" spans="32:32" x14ac:dyDescent="0.2">
      <c r="AF197" s="17" t="s">
        <v>358</v>
      </c>
    </row>
    <row r="198" spans="32:32" x14ac:dyDescent="0.2">
      <c r="AF198" s="17" t="s">
        <v>359</v>
      </c>
    </row>
    <row r="199" spans="32:32" x14ac:dyDescent="0.2">
      <c r="AF199" s="17" t="s">
        <v>360</v>
      </c>
    </row>
    <row r="200" spans="32:32" x14ac:dyDescent="0.2">
      <c r="AF200" s="17" t="s">
        <v>361</v>
      </c>
    </row>
    <row r="201" spans="32:32" x14ac:dyDescent="0.2">
      <c r="AF201" s="17" t="s">
        <v>362</v>
      </c>
    </row>
    <row r="202" spans="32:32" x14ac:dyDescent="0.2">
      <c r="AF202" s="17" t="s">
        <v>363</v>
      </c>
    </row>
    <row r="203" spans="32:32" x14ac:dyDescent="0.2">
      <c r="AF203" s="17" t="s">
        <v>364</v>
      </c>
    </row>
    <row r="204" spans="32:32" x14ac:dyDescent="0.2">
      <c r="AF204" s="17" t="s">
        <v>182</v>
      </c>
    </row>
    <row r="205" spans="32:32" x14ac:dyDescent="0.2">
      <c r="AF205" s="17" t="s">
        <v>183</v>
      </c>
    </row>
    <row r="206" spans="32:32" x14ac:dyDescent="0.2">
      <c r="AF206" s="17" t="s">
        <v>184</v>
      </c>
    </row>
    <row r="207" spans="32:32" x14ac:dyDescent="0.2">
      <c r="AF207" s="17" t="s">
        <v>185</v>
      </c>
    </row>
    <row r="208" spans="32:32" x14ac:dyDescent="0.2">
      <c r="AF208" s="17" t="s">
        <v>186</v>
      </c>
    </row>
    <row r="209" spans="32:32" x14ac:dyDescent="0.2">
      <c r="AF209" s="17" t="s">
        <v>187</v>
      </c>
    </row>
    <row r="210" spans="32:32" x14ac:dyDescent="0.2">
      <c r="AF210" s="17" t="s">
        <v>188</v>
      </c>
    </row>
    <row r="211" spans="32:32" x14ac:dyDescent="0.2">
      <c r="AF211" s="17" t="s">
        <v>189</v>
      </c>
    </row>
    <row r="212" spans="32:32" x14ac:dyDescent="0.2">
      <c r="AF212" s="17" t="s">
        <v>190</v>
      </c>
    </row>
    <row r="213" spans="32:32" x14ac:dyDescent="0.2">
      <c r="AF213" s="17" t="s">
        <v>191</v>
      </c>
    </row>
    <row r="214" spans="32:32" x14ac:dyDescent="0.2">
      <c r="AF214" s="17" t="s">
        <v>192</v>
      </c>
    </row>
    <row r="215" spans="32:32" x14ac:dyDescent="0.2">
      <c r="AF215" s="17" t="s">
        <v>193</v>
      </c>
    </row>
    <row r="216" spans="32:32" x14ac:dyDescent="0.2">
      <c r="AF216" s="17" t="s">
        <v>194</v>
      </c>
    </row>
    <row r="217" spans="32:32" x14ac:dyDescent="0.2">
      <c r="AF217" s="17" t="s">
        <v>195</v>
      </c>
    </row>
    <row r="218" spans="32:32" x14ac:dyDescent="0.2">
      <c r="AF218" s="17" t="s">
        <v>196</v>
      </c>
    </row>
    <row r="219" spans="32:32" x14ac:dyDescent="0.2">
      <c r="AF219" s="17" t="s">
        <v>197</v>
      </c>
    </row>
    <row r="220" spans="32:32" x14ac:dyDescent="0.2">
      <c r="AF220" s="17" t="s">
        <v>198</v>
      </c>
    </row>
    <row r="221" spans="32:32" x14ac:dyDescent="0.2">
      <c r="AF221" s="17" t="s">
        <v>285</v>
      </c>
    </row>
    <row r="222" spans="32:32" x14ac:dyDescent="0.2">
      <c r="AF222" s="17" t="s">
        <v>199</v>
      </c>
    </row>
    <row r="223" spans="32:32" x14ac:dyDescent="0.2">
      <c r="AF223" s="17" t="s">
        <v>200</v>
      </c>
    </row>
    <row r="224" spans="32:32" x14ac:dyDescent="0.2">
      <c r="AF224" s="17" t="s">
        <v>201</v>
      </c>
    </row>
    <row r="225" spans="32:32" x14ac:dyDescent="0.2">
      <c r="AF225" s="17" t="s">
        <v>202</v>
      </c>
    </row>
    <row r="226" spans="32:32" x14ac:dyDescent="0.2">
      <c r="AF226" s="17" t="s">
        <v>203</v>
      </c>
    </row>
    <row r="227" spans="32:32" x14ac:dyDescent="0.2">
      <c r="AF227" s="17" t="s">
        <v>204</v>
      </c>
    </row>
    <row r="228" spans="32:32" x14ac:dyDescent="0.2">
      <c r="AF228" s="17" t="s">
        <v>205</v>
      </c>
    </row>
    <row r="229" spans="32:32" x14ac:dyDescent="0.2">
      <c r="AF229" s="17" t="s">
        <v>206</v>
      </c>
    </row>
    <row r="230" spans="32:32" x14ac:dyDescent="0.2">
      <c r="AF230" s="17" t="s">
        <v>207</v>
      </c>
    </row>
    <row r="231" spans="32:32" x14ac:dyDescent="0.2">
      <c r="AF231" s="17" t="s">
        <v>208</v>
      </c>
    </row>
    <row r="232" spans="32:32" x14ac:dyDescent="0.2">
      <c r="AF232" s="17" t="s">
        <v>209</v>
      </c>
    </row>
    <row r="233" spans="32:32" x14ac:dyDescent="0.2">
      <c r="AF233" s="17" t="s">
        <v>210</v>
      </c>
    </row>
    <row r="234" spans="32:32" x14ac:dyDescent="0.2">
      <c r="AF234" s="17" t="s">
        <v>211</v>
      </c>
    </row>
    <row r="235" spans="32:32" x14ac:dyDescent="0.2">
      <c r="AF235" s="17" t="s">
        <v>212</v>
      </c>
    </row>
    <row r="236" spans="32:32" x14ac:dyDescent="0.2">
      <c r="AF236" s="17" t="s">
        <v>213</v>
      </c>
    </row>
    <row r="237" spans="32:32" x14ac:dyDescent="0.2">
      <c r="AF237" s="17" t="s">
        <v>214</v>
      </c>
    </row>
    <row r="238" spans="32:32" x14ac:dyDescent="0.2">
      <c r="AF238" s="17" t="s">
        <v>215</v>
      </c>
    </row>
    <row r="239" spans="32:32" x14ac:dyDescent="0.2">
      <c r="AF239" s="17" t="s">
        <v>216</v>
      </c>
    </row>
    <row r="240" spans="32:32" x14ac:dyDescent="0.2">
      <c r="AF240" s="17" t="s">
        <v>217</v>
      </c>
    </row>
    <row r="241" spans="32:32" x14ac:dyDescent="0.2">
      <c r="AF241" s="17" t="s">
        <v>218</v>
      </c>
    </row>
    <row r="242" spans="32:32" x14ac:dyDescent="0.2">
      <c r="AF242" s="17" t="s">
        <v>219</v>
      </c>
    </row>
    <row r="243" spans="32:32" x14ac:dyDescent="0.2">
      <c r="AF243" s="17" t="s">
        <v>220</v>
      </c>
    </row>
    <row r="244" spans="32:32" x14ac:dyDescent="0.2">
      <c r="AF244" s="17" t="s">
        <v>221</v>
      </c>
    </row>
    <row r="245" spans="32:32" x14ac:dyDescent="0.2">
      <c r="AF245" s="17" t="s">
        <v>286</v>
      </c>
    </row>
    <row r="246" spans="32:32" x14ac:dyDescent="0.2">
      <c r="AF246" s="17" t="s">
        <v>287</v>
      </c>
    </row>
    <row r="247" spans="32:32" x14ac:dyDescent="0.2">
      <c r="AF247" s="17" t="s">
        <v>288</v>
      </c>
    </row>
    <row r="248" spans="32:32" x14ac:dyDescent="0.2">
      <c r="AF248" s="17" t="s">
        <v>289</v>
      </c>
    </row>
    <row r="249" spans="32:32" x14ac:dyDescent="0.2">
      <c r="AF249" s="17" t="s">
        <v>222</v>
      </c>
    </row>
    <row r="250" spans="32:32" x14ac:dyDescent="0.2">
      <c r="AF250" s="17" t="s">
        <v>223</v>
      </c>
    </row>
    <row r="251" spans="32:32" x14ac:dyDescent="0.2">
      <c r="AF251" s="17" t="s">
        <v>224</v>
      </c>
    </row>
    <row r="252" spans="32:32" x14ac:dyDescent="0.2">
      <c r="AF252" s="17" t="s">
        <v>225</v>
      </c>
    </row>
    <row r="253" spans="32:32" x14ac:dyDescent="0.2">
      <c r="AF253" s="17" t="s">
        <v>226</v>
      </c>
    </row>
    <row r="254" spans="32:32" x14ac:dyDescent="0.2">
      <c r="AF254" s="17" t="s">
        <v>227</v>
      </c>
    </row>
    <row r="255" spans="32:32" x14ac:dyDescent="0.2">
      <c r="AF255" s="17" t="s">
        <v>228</v>
      </c>
    </row>
    <row r="256" spans="32:32" x14ac:dyDescent="0.2">
      <c r="AF256" s="17" t="s">
        <v>229</v>
      </c>
    </row>
    <row r="257" spans="32:32" x14ac:dyDescent="0.2">
      <c r="AF257" s="17" t="s">
        <v>230</v>
      </c>
    </row>
    <row r="258" spans="32:32" x14ac:dyDescent="0.2">
      <c r="AF258" s="17" t="s">
        <v>231</v>
      </c>
    </row>
    <row r="259" spans="32:32" x14ac:dyDescent="0.2">
      <c r="AF259" s="17" t="s">
        <v>232</v>
      </c>
    </row>
    <row r="260" spans="32:32" x14ac:dyDescent="0.2">
      <c r="AF260" s="17" t="s">
        <v>233</v>
      </c>
    </row>
    <row r="261" spans="32:32" x14ac:dyDescent="0.2">
      <c r="AF261" s="17" t="s">
        <v>234</v>
      </c>
    </row>
    <row r="262" spans="32:32" x14ac:dyDescent="0.2">
      <c r="AF262" s="17" t="s">
        <v>235</v>
      </c>
    </row>
    <row r="263" spans="32:32" x14ac:dyDescent="0.2">
      <c r="AF263" s="17" t="s">
        <v>236</v>
      </c>
    </row>
    <row r="264" spans="32:32" x14ac:dyDescent="0.2">
      <c r="AF264" s="17" t="s">
        <v>237</v>
      </c>
    </row>
    <row r="265" spans="32:32" x14ac:dyDescent="0.2">
      <c r="AF265" s="17" t="s">
        <v>238</v>
      </c>
    </row>
    <row r="266" spans="32:32" x14ac:dyDescent="0.2">
      <c r="AF266" s="17" t="s">
        <v>239</v>
      </c>
    </row>
    <row r="267" spans="32:32" x14ac:dyDescent="0.2">
      <c r="AF267" s="17" t="s">
        <v>240</v>
      </c>
    </row>
    <row r="268" spans="32:32" x14ac:dyDescent="0.2">
      <c r="AF268" s="17" t="s">
        <v>241</v>
      </c>
    </row>
    <row r="269" spans="32:32" x14ac:dyDescent="0.2">
      <c r="AF269" s="17" t="s">
        <v>242</v>
      </c>
    </row>
    <row r="270" spans="32:32" x14ac:dyDescent="0.2">
      <c r="AF270" s="17" t="s">
        <v>243</v>
      </c>
    </row>
    <row r="271" spans="32:32" x14ac:dyDescent="0.2">
      <c r="AF271" s="17" t="s">
        <v>244</v>
      </c>
    </row>
    <row r="272" spans="32:32" x14ac:dyDescent="0.2">
      <c r="AF272" s="17" t="s">
        <v>245</v>
      </c>
    </row>
    <row r="273" spans="32:32" x14ac:dyDescent="0.2">
      <c r="AF273" s="17" t="s">
        <v>246</v>
      </c>
    </row>
    <row r="274" spans="32:32" x14ac:dyDescent="0.2">
      <c r="AF274" s="17" t="s">
        <v>247</v>
      </c>
    </row>
    <row r="275" spans="32:32" x14ac:dyDescent="0.2">
      <c r="AF275" s="17" t="s">
        <v>248</v>
      </c>
    </row>
    <row r="276" spans="32:32" x14ac:dyDescent="0.2">
      <c r="AF276" s="17" t="s">
        <v>249</v>
      </c>
    </row>
    <row r="277" spans="32:32" x14ac:dyDescent="0.2">
      <c r="AF277" s="17" t="s">
        <v>250</v>
      </c>
    </row>
    <row r="278" spans="32:32" x14ac:dyDescent="0.2">
      <c r="AF278" s="17" t="s">
        <v>251</v>
      </c>
    </row>
    <row r="279" spans="32:32" x14ac:dyDescent="0.2">
      <c r="AF279" s="17" t="s">
        <v>252</v>
      </c>
    </row>
    <row r="280" spans="32:32" x14ac:dyDescent="0.2">
      <c r="AF280" s="17" t="s">
        <v>253</v>
      </c>
    </row>
    <row r="281" spans="32:32" x14ac:dyDescent="0.2">
      <c r="AF281" s="17" t="s">
        <v>254</v>
      </c>
    </row>
    <row r="282" spans="32:32" x14ac:dyDescent="0.2">
      <c r="AF282" s="17" t="s">
        <v>255</v>
      </c>
    </row>
    <row r="283" spans="32:32" x14ac:dyDescent="0.2">
      <c r="AF283" s="17" t="s">
        <v>256</v>
      </c>
    </row>
    <row r="284" spans="32:32" x14ac:dyDescent="0.2">
      <c r="AF284" s="17" t="s">
        <v>257</v>
      </c>
    </row>
    <row r="285" spans="32:32" x14ac:dyDescent="0.2">
      <c r="AF285" s="17" t="s">
        <v>258</v>
      </c>
    </row>
    <row r="286" spans="32:32" x14ac:dyDescent="0.2">
      <c r="AF286" s="17" t="s">
        <v>259</v>
      </c>
    </row>
    <row r="287" spans="32:32" x14ac:dyDescent="0.2">
      <c r="AF287" s="17" t="s">
        <v>260</v>
      </c>
    </row>
    <row r="288" spans="32:32" x14ac:dyDescent="0.2">
      <c r="AF288" s="17" t="s">
        <v>261</v>
      </c>
    </row>
    <row r="289" spans="32:32" x14ac:dyDescent="0.2">
      <c r="AF289" s="17" t="s">
        <v>262</v>
      </c>
    </row>
    <row r="290" spans="32:32" x14ac:dyDescent="0.2">
      <c r="AF290" s="17" t="s">
        <v>263</v>
      </c>
    </row>
    <row r="291" spans="32:32" x14ac:dyDescent="0.2">
      <c r="AF291" s="17" t="s">
        <v>264</v>
      </c>
    </row>
    <row r="292" spans="32:32" x14ac:dyDescent="0.2">
      <c r="AF292" s="17" t="s">
        <v>265</v>
      </c>
    </row>
    <row r="293" spans="32:32" x14ac:dyDescent="0.2">
      <c r="AF293" s="17" t="s">
        <v>266</v>
      </c>
    </row>
  </sheetData>
  <sheetProtection password="F954" sheet="1" objects="1" scenarios="1"/>
  <mergeCells count="5">
    <mergeCell ref="A5:M5"/>
    <mergeCell ref="A1:AD1"/>
    <mergeCell ref="A2:M2"/>
    <mergeCell ref="A3:M3"/>
    <mergeCell ref="A4:M4"/>
  </mergeCells>
  <phoneticPr fontId="0" type="noConversion"/>
  <dataValidations count="17">
    <dataValidation type="list" allowBlank="1" showInputMessage="1" showErrorMessage="1" sqref="O11:O110">
      <formula1>$AL$12:$AL$17</formula1>
    </dataValidation>
    <dataValidation type="list" showInputMessage="1" showErrorMessage="1" sqref="P11:P110">
      <formula1>$AD$11:$AD$16</formula1>
    </dataValidation>
    <dataValidation type="decimal" operator="lessThan" allowBlank="1" showInputMessage="1" showErrorMessage="1" sqref="T11:T110">
      <formula1>100</formula1>
    </dataValidation>
    <dataValidation type="whole" allowBlank="1" showInputMessage="1" showErrorMessage="1" sqref="U11:Y110 G11:G110 I11:J110">
      <formula1>0</formula1>
      <formula2>9999999999999</formula2>
    </dataValidation>
    <dataValidation type="list" showInputMessage="1" showErrorMessage="1" sqref="Q11:Q110">
      <formula1>$AH$11:$AH$13</formula1>
    </dataValidation>
    <dataValidation type="list" showInputMessage="1" showErrorMessage="1" sqref="R11:R110">
      <formula1>$AI$11:$AI$12</formula1>
    </dataValidation>
    <dataValidation type="list" showInputMessage="1" showErrorMessage="1" sqref="M11:M110">
      <formula1>$AB$11:$AB$16</formula1>
    </dataValidation>
    <dataValidation type="list" showInputMessage="1" showErrorMessage="1" sqref="D7">
      <formula1>"Yes,No"</formula1>
    </dataValidation>
    <dataValidation type="date" operator="greaterThan" allowBlank="1" showInputMessage="1" showErrorMessage="1" error="Invalid Date" sqref="C11:C110 H11:H110">
      <formula1>366</formula1>
    </dataValidation>
    <dataValidation type="textLength" operator="lessThanOrEqual" allowBlank="1" showInputMessage="1" showErrorMessage="1" sqref="B12:B110">
      <formula1>20</formula1>
    </dataValidation>
    <dataValidation type="list" showInputMessage="1" showErrorMessage="1" sqref="L12:L110">
      <formula1>$AA$11:$AA$13</formula1>
    </dataValidation>
    <dataValidation type="list" allowBlank="1" showInputMessage="1" showErrorMessage="1" sqref="S11:S110">
      <formula1>$AJ$11:$AJ$12</formula1>
    </dataValidation>
    <dataValidation type="list" showInputMessage="1" showErrorMessage="1" sqref="N11:N110">
      <formula1>$AC$11</formula1>
    </dataValidation>
    <dataValidation type="textLength" operator="lessThanOrEqual" allowBlank="1" showInputMessage="1" showErrorMessage="1" sqref="B11">
      <formula1>20</formula1>
    </dataValidation>
    <dataValidation type="list" showInputMessage="1" showErrorMessage="1" sqref="K11:K110">
      <formula1>$Z$11:$Z$14</formula1>
    </dataValidation>
    <dataValidation type="date" operator="greaterThan" allowBlank="1" showInputMessage="1" showErrorMessage="1" error="End year must be more then 1 year after start date" sqref="D11:D110">
      <formula1>C11+360</formula1>
    </dataValidation>
    <dataValidation type="list" showInputMessage="1" showErrorMessage="1" sqref="L11">
      <formula1>$AA$11:$AA$15</formula1>
    </dataValidation>
  </dataValidations>
  <printOptions gridLines="1"/>
  <pageMargins left="0.23622047244094499" right="0.47244094488188998" top="0.511811023622047" bottom="0.43307086614173201" header="0.31496062992126" footer="0.23622047244094499"/>
  <pageSetup paperSize="9" scale="63" fitToWidth="2" fitToHeight="2" pageOrder="overThenDown" orientation="landscape" horizontalDpi="4294967295" r:id="rId1"/>
  <headerFooter alignWithMargins="0">
    <oddHeader>&amp;LBM: EXTERNAL DEBT CREATED, REPAID OR REDEEMED AND EXPECTED BORROWING</oddHeader>
    <oddFooter>&amp;L&amp;8&amp;F&amp;C&amp;8&amp;P&amp;R&amp;8&amp;D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M253"/>
  <sheetViews>
    <sheetView topLeftCell="A40" workbookViewId="0">
      <selection sqref="A1:B1"/>
    </sheetView>
  </sheetViews>
  <sheetFormatPr defaultRowHeight="12.75" x14ac:dyDescent="0.2"/>
  <cols>
    <col min="1" max="1" width="20.140625" customWidth="1"/>
    <col min="2" max="2" width="125.140625" customWidth="1"/>
    <col min="26" max="26" width="36.7109375" customWidth="1"/>
    <col min="27" max="27" width="30.28515625" customWidth="1"/>
    <col min="28" max="28" width="23.85546875" customWidth="1"/>
    <col min="29" max="29" width="38.140625" customWidth="1"/>
    <col min="30" max="30" width="32.28515625" customWidth="1"/>
    <col min="31" max="32" width="9" customWidth="1"/>
    <col min="33" max="33" width="16.42578125" customWidth="1"/>
    <col min="34" max="34" width="15.85546875" customWidth="1"/>
    <col min="35" max="35" width="9.7109375" customWidth="1"/>
    <col min="36" max="36" width="15.28515625" customWidth="1"/>
    <col min="37" max="37" width="38" customWidth="1"/>
    <col min="38" max="38" width="11.85546875" style="35" customWidth="1"/>
    <col min="39" max="39" width="10.140625" customWidth="1"/>
  </cols>
  <sheetData>
    <row r="1" spans="1:39" ht="34.5" x14ac:dyDescent="0.45">
      <c r="A1" s="104" t="s">
        <v>521</v>
      </c>
      <c r="B1" s="104"/>
    </row>
    <row r="2" spans="1:39" ht="34.5" x14ac:dyDescent="0.45">
      <c r="A2" s="104" t="s">
        <v>438</v>
      </c>
      <c r="B2" s="104"/>
    </row>
    <row r="3" spans="1:39" ht="18" x14ac:dyDescent="0.25">
      <c r="A3" s="105" t="s">
        <v>439</v>
      </c>
      <c r="B3" s="105"/>
    </row>
    <row r="4" spans="1:39" ht="21" customHeight="1" x14ac:dyDescent="0.25">
      <c r="A4" s="44"/>
    </row>
    <row r="5" spans="1:39" ht="21.75" customHeight="1" x14ac:dyDescent="0.25">
      <c r="A5" s="103" t="s">
        <v>28</v>
      </c>
      <c r="B5" s="103"/>
      <c r="Z5" s="7"/>
      <c r="AA5" s="7"/>
      <c r="AB5" s="7"/>
      <c r="AC5" s="7"/>
      <c r="AD5" s="7"/>
    </row>
    <row r="6" spans="1:39" ht="20.25" customHeight="1" x14ac:dyDescent="0.2">
      <c r="A6" s="94" t="s">
        <v>440</v>
      </c>
      <c r="B6" s="94"/>
      <c r="Z6" s="7"/>
      <c r="AA6" s="7"/>
      <c r="AB6" s="7"/>
      <c r="AC6" s="7"/>
      <c r="AD6" s="7"/>
    </row>
    <row r="7" spans="1:39" ht="14.25" x14ac:dyDescent="0.2">
      <c r="A7" s="94" t="s">
        <v>441</v>
      </c>
      <c r="B7" s="94"/>
      <c r="Z7" s="7"/>
      <c r="AA7" s="7"/>
      <c r="AB7" s="7"/>
      <c r="AC7" s="7"/>
      <c r="AD7" s="7"/>
      <c r="AJ7" s="5"/>
    </row>
    <row r="8" spans="1:39" ht="16.5" customHeight="1" x14ac:dyDescent="0.2">
      <c r="A8" s="94" t="s">
        <v>442</v>
      </c>
      <c r="B8" s="94"/>
      <c r="Z8" s="7"/>
      <c r="AA8" s="7"/>
      <c r="AB8" s="7"/>
      <c r="AC8" s="7"/>
      <c r="AD8" s="7"/>
      <c r="AH8" s="5"/>
      <c r="AI8" s="5"/>
      <c r="AJ8" s="5"/>
    </row>
    <row r="9" spans="1:39" ht="15" customHeight="1" x14ac:dyDescent="0.2">
      <c r="A9" s="94" t="s">
        <v>443</v>
      </c>
      <c r="B9" s="94"/>
      <c r="Z9" s="5"/>
      <c r="AA9" s="5"/>
      <c r="AB9" s="5"/>
      <c r="AC9" s="5"/>
      <c r="AD9" s="5"/>
      <c r="AH9" s="5"/>
      <c r="AI9" s="5"/>
      <c r="AJ9" s="5"/>
      <c r="AK9" s="5"/>
    </row>
    <row r="10" spans="1:39" ht="23.25" customHeight="1" x14ac:dyDescent="0.25">
      <c r="A10" s="103" t="s">
        <v>444</v>
      </c>
      <c r="B10" s="103"/>
      <c r="Z10" s="6"/>
      <c r="AA10" s="6"/>
      <c r="AB10" s="6"/>
      <c r="AC10" s="6"/>
      <c r="AD10" s="6"/>
      <c r="AE10" s="4"/>
      <c r="AF10" s="17"/>
      <c r="AH10" s="35"/>
      <c r="AI10" s="35"/>
      <c r="AJ10" s="35"/>
      <c r="AK10" s="6"/>
      <c r="AM10" s="45"/>
    </row>
    <row r="11" spans="1:39" ht="29.25" customHeight="1" x14ac:dyDescent="0.2">
      <c r="A11" s="94" t="s">
        <v>510</v>
      </c>
      <c r="B11" s="94"/>
      <c r="Z11" s="6"/>
      <c r="AA11" s="6"/>
      <c r="AB11" s="6"/>
      <c r="AC11" s="6"/>
      <c r="AD11" s="6"/>
      <c r="AE11" s="4"/>
      <c r="AF11" s="17"/>
      <c r="AH11" s="35"/>
      <c r="AI11" s="35"/>
      <c r="AJ11" s="35"/>
      <c r="AK11" s="6"/>
    </row>
    <row r="12" spans="1:39" ht="14.25" x14ac:dyDescent="0.2">
      <c r="A12" s="93" t="s">
        <v>511</v>
      </c>
      <c r="B12" s="93"/>
      <c r="Z12" s="6"/>
      <c r="AA12" s="7"/>
      <c r="AB12" s="6"/>
      <c r="AC12" s="6"/>
      <c r="AD12" s="6"/>
      <c r="AE12" s="4"/>
      <c r="AF12" s="17"/>
      <c r="AK12" s="6"/>
    </row>
    <row r="13" spans="1:39" ht="14.25" x14ac:dyDescent="0.2">
      <c r="A13" s="84" t="s">
        <v>517</v>
      </c>
      <c r="B13" s="84"/>
      <c r="Z13" s="6"/>
      <c r="AA13" s="7"/>
      <c r="AB13" s="6"/>
      <c r="AC13" s="6"/>
      <c r="AD13" s="6"/>
      <c r="AE13" s="4"/>
      <c r="AF13" s="17"/>
      <c r="AK13" s="6"/>
    </row>
    <row r="14" spans="1:39" s="43" customFormat="1" ht="29.25" customHeight="1" x14ac:dyDescent="0.2">
      <c r="A14" s="85" t="s">
        <v>519</v>
      </c>
      <c r="B14" s="76"/>
      <c r="Z14" s="6"/>
      <c r="AA14" s="71"/>
      <c r="AB14" s="6"/>
      <c r="AC14" s="6"/>
      <c r="AD14" s="6"/>
      <c r="AE14" s="72"/>
      <c r="AF14" s="17"/>
      <c r="AK14" s="6"/>
      <c r="AL14" s="73"/>
    </row>
    <row r="15" spans="1:39" ht="28.5" customHeight="1" x14ac:dyDescent="0.2">
      <c r="A15" s="86" t="s">
        <v>520</v>
      </c>
      <c r="B15" s="86"/>
      <c r="Z15" s="6"/>
      <c r="AA15" s="7"/>
      <c r="AB15" s="6"/>
      <c r="AC15" s="6"/>
      <c r="AD15" s="6"/>
      <c r="AE15" s="4"/>
      <c r="AF15" s="17"/>
      <c r="AK15" s="6"/>
    </row>
    <row r="16" spans="1:39" ht="17.25" customHeight="1" x14ac:dyDescent="0.25">
      <c r="A16" s="93" t="s">
        <v>516</v>
      </c>
      <c r="B16" s="101"/>
      <c r="Z16" s="6"/>
      <c r="AA16" s="7"/>
      <c r="AB16" s="6"/>
      <c r="AC16" s="6"/>
      <c r="AD16" s="6"/>
      <c r="AE16" s="4"/>
      <c r="AF16" s="17"/>
      <c r="AK16" s="6"/>
    </row>
    <row r="17" spans="1:37" ht="20.25" customHeight="1" x14ac:dyDescent="0.25">
      <c r="A17" s="102" t="s">
        <v>445</v>
      </c>
      <c r="B17" s="102"/>
      <c r="Z17" s="6"/>
      <c r="AA17" s="7"/>
      <c r="AB17" s="7"/>
      <c r="AC17" s="6"/>
      <c r="AD17" s="7"/>
      <c r="AE17" s="4"/>
      <c r="AF17" s="17"/>
      <c r="AK17" s="6"/>
    </row>
    <row r="18" spans="1:37" ht="15" x14ac:dyDescent="0.25">
      <c r="A18" s="101"/>
      <c r="B18" s="101"/>
      <c r="Z18" s="6"/>
      <c r="AA18" s="7"/>
      <c r="AB18" s="7"/>
      <c r="AC18" s="6"/>
      <c r="AD18" s="7"/>
      <c r="AE18" s="4"/>
      <c r="AF18" s="17"/>
      <c r="AK18" s="6"/>
    </row>
    <row r="19" spans="1:37" ht="33" customHeight="1" x14ac:dyDescent="0.2">
      <c r="A19" s="94" t="s">
        <v>446</v>
      </c>
      <c r="B19" s="94"/>
      <c r="Z19" s="6"/>
      <c r="AA19" s="7"/>
      <c r="AB19" s="7"/>
      <c r="AC19" s="6"/>
      <c r="AD19" s="7"/>
      <c r="AE19" s="4"/>
      <c r="AF19" s="17"/>
      <c r="AK19" s="6"/>
    </row>
    <row r="20" spans="1:37" ht="14.25" x14ac:dyDescent="0.2">
      <c r="A20" s="94"/>
      <c r="B20" s="94"/>
      <c r="Z20" s="6"/>
      <c r="AA20" s="7"/>
      <c r="AB20" s="7"/>
      <c r="AC20" s="6"/>
      <c r="AD20" s="7"/>
      <c r="AE20" s="4"/>
      <c r="AF20" s="17"/>
      <c r="AK20" s="6"/>
    </row>
    <row r="21" spans="1:37" ht="15" x14ac:dyDescent="0.25">
      <c r="A21" s="97"/>
      <c r="B21" s="97"/>
      <c r="AA21" s="7"/>
      <c r="AB21" s="7"/>
      <c r="AC21" s="6"/>
      <c r="AD21" s="7"/>
      <c r="AE21" s="4"/>
      <c r="AF21" s="17"/>
      <c r="AK21" s="6"/>
    </row>
    <row r="22" spans="1:37" ht="18" customHeight="1" x14ac:dyDescent="0.25">
      <c r="A22" s="97" t="s">
        <v>489</v>
      </c>
      <c r="B22" s="97"/>
      <c r="AA22" s="7"/>
      <c r="AB22" s="7"/>
      <c r="AD22" s="7"/>
      <c r="AE22" s="4"/>
      <c r="AF22" s="17"/>
      <c r="AK22" s="6"/>
    </row>
    <row r="23" spans="1:37" ht="16.5" customHeight="1" x14ac:dyDescent="0.25">
      <c r="A23" s="98" t="s">
        <v>490</v>
      </c>
      <c r="B23" s="98"/>
      <c r="AA23" s="7"/>
      <c r="AB23" s="7"/>
      <c r="AC23" s="7"/>
      <c r="AD23" s="7"/>
      <c r="AE23" s="4"/>
      <c r="AF23" s="17"/>
      <c r="AK23" s="6"/>
    </row>
    <row r="24" spans="1:37" ht="14.25" x14ac:dyDescent="0.2">
      <c r="A24" s="99"/>
      <c r="B24" s="99"/>
      <c r="AA24" s="7"/>
      <c r="AB24" s="7"/>
      <c r="AC24" s="7"/>
      <c r="AD24" s="7"/>
      <c r="AE24" s="4"/>
      <c r="AF24" s="17"/>
      <c r="AK24" s="6"/>
    </row>
    <row r="25" spans="1:37" ht="18" x14ac:dyDescent="0.25">
      <c r="A25" s="100" t="s">
        <v>447</v>
      </c>
      <c r="B25" s="100"/>
      <c r="Z25" s="7"/>
      <c r="AA25" s="7"/>
      <c r="AB25" s="7"/>
      <c r="AC25" s="7"/>
      <c r="AD25" s="7"/>
      <c r="AE25" s="4"/>
      <c r="AF25" s="17"/>
      <c r="AK25" s="6"/>
    </row>
    <row r="26" spans="1:37" ht="15.75" thickBot="1" x14ac:dyDescent="0.3">
      <c r="A26" s="95"/>
      <c r="B26" s="95"/>
      <c r="Z26" s="7"/>
      <c r="AA26" s="7"/>
      <c r="AB26" s="7"/>
      <c r="AC26" s="7"/>
      <c r="AD26" s="7"/>
      <c r="AE26" s="4"/>
      <c r="AF26" s="17"/>
      <c r="AK26" s="6"/>
    </row>
    <row r="27" spans="1:37" ht="15.75" thickBot="1" x14ac:dyDescent="0.25">
      <c r="A27" s="48" t="s">
        <v>448</v>
      </c>
      <c r="B27" s="49" t="s">
        <v>449</v>
      </c>
      <c r="Z27" s="6"/>
      <c r="AA27" s="7"/>
      <c r="AB27" s="7"/>
      <c r="AC27" s="7"/>
      <c r="AD27" s="7"/>
      <c r="AE27" s="4"/>
      <c r="AF27" s="17"/>
      <c r="AK27" s="6"/>
    </row>
    <row r="28" spans="1:37" ht="15" thickBot="1" x14ac:dyDescent="0.25">
      <c r="A28" s="52" t="s">
        <v>512</v>
      </c>
      <c r="B28" s="51" t="s">
        <v>513</v>
      </c>
      <c r="Z28" s="6"/>
      <c r="AA28" s="7"/>
      <c r="AB28" s="7"/>
      <c r="AC28" s="7"/>
      <c r="AD28" s="7"/>
      <c r="AE28" s="4"/>
      <c r="AF28" s="17"/>
      <c r="AK28" s="6"/>
    </row>
    <row r="29" spans="1:37" ht="15" thickBot="1" x14ac:dyDescent="0.25">
      <c r="A29" s="50" t="s">
        <v>450</v>
      </c>
      <c r="B29" s="69" t="s">
        <v>508</v>
      </c>
      <c r="Z29" s="6"/>
      <c r="AA29" s="7"/>
      <c r="AB29" s="7"/>
      <c r="AC29" s="7"/>
      <c r="AD29" s="7"/>
      <c r="AF29" s="17"/>
      <c r="AK29" s="6"/>
    </row>
    <row r="30" spans="1:37" ht="15" thickBot="1" x14ac:dyDescent="0.25">
      <c r="A30" s="69" t="s">
        <v>5</v>
      </c>
      <c r="B30" s="53" t="s">
        <v>509</v>
      </c>
      <c r="Z30" s="7"/>
      <c r="AA30" s="7"/>
      <c r="AB30" s="7"/>
      <c r="AC30" s="7"/>
      <c r="AD30" s="7"/>
      <c r="AF30" s="17"/>
      <c r="AK30" s="6"/>
    </row>
    <row r="31" spans="1:37" ht="15" thickBot="1" x14ac:dyDescent="0.25">
      <c r="A31" s="69" t="s">
        <v>6</v>
      </c>
      <c r="B31" s="53" t="s">
        <v>514</v>
      </c>
      <c r="Z31" s="7"/>
      <c r="AA31" s="7"/>
      <c r="AB31" s="7"/>
      <c r="AC31" s="7"/>
      <c r="AD31" s="7"/>
      <c r="AF31" s="17"/>
      <c r="AK31" s="6"/>
    </row>
    <row r="32" spans="1:37" ht="29.25" thickBot="1" x14ac:dyDescent="0.25">
      <c r="A32" s="54" t="s">
        <v>451</v>
      </c>
      <c r="B32" s="53" t="s">
        <v>515</v>
      </c>
      <c r="Z32" s="7"/>
      <c r="AA32" s="7"/>
      <c r="AB32" s="7"/>
      <c r="AC32" s="7"/>
      <c r="AD32" s="7"/>
      <c r="AF32" s="17"/>
    </row>
    <row r="33" spans="1:32" ht="29.25" thickBot="1" x14ac:dyDescent="0.25">
      <c r="A33" s="54" t="s">
        <v>452</v>
      </c>
      <c r="B33" s="53" t="s">
        <v>453</v>
      </c>
      <c r="Z33" s="7"/>
      <c r="AA33" s="7"/>
      <c r="AB33" s="7"/>
      <c r="AC33" s="7"/>
      <c r="AD33" s="7"/>
      <c r="AF33" s="17"/>
    </row>
    <row r="34" spans="1:32" ht="14.25" x14ac:dyDescent="0.2">
      <c r="A34" s="52" t="s">
        <v>19</v>
      </c>
      <c r="B34" s="87" t="s">
        <v>454</v>
      </c>
      <c r="Z34" s="7"/>
      <c r="AA34" s="7"/>
      <c r="AB34" s="7"/>
      <c r="AC34" s="7"/>
      <c r="AD34" s="7"/>
      <c r="AF34" s="17"/>
    </row>
    <row r="35" spans="1:32" ht="15" thickBot="1" x14ac:dyDescent="0.25">
      <c r="A35" s="54" t="s">
        <v>37</v>
      </c>
      <c r="B35" s="89"/>
      <c r="Z35" s="7"/>
      <c r="AA35" s="7"/>
      <c r="AB35" s="7"/>
      <c r="AC35" s="7"/>
      <c r="AD35" s="7"/>
      <c r="AF35" s="17"/>
    </row>
    <row r="36" spans="1:32" ht="14.25" x14ac:dyDescent="0.2">
      <c r="A36" s="52" t="s">
        <v>455</v>
      </c>
      <c r="B36" s="96" t="s">
        <v>456</v>
      </c>
      <c r="Z36" s="7"/>
      <c r="AA36" s="7"/>
      <c r="AB36" s="7"/>
      <c r="AC36" s="7"/>
      <c r="AD36" s="7"/>
      <c r="AF36" s="17"/>
    </row>
    <row r="37" spans="1:32" ht="15" thickBot="1" x14ac:dyDescent="0.25">
      <c r="A37" s="54" t="s">
        <v>37</v>
      </c>
      <c r="B37" s="89"/>
      <c r="Z37" s="7"/>
      <c r="AA37" s="7"/>
      <c r="AB37" s="7"/>
      <c r="AC37" s="7"/>
      <c r="AD37" s="7"/>
      <c r="AF37" s="17"/>
    </row>
    <row r="38" spans="1:32" ht="15.75" thickBot="1" x14ac:dyDescent="0.25">
      <c r="A38" s="55" t="s">
        <v>457</v>
      </c>
      <c r="B38" s="53" t="s">
        <v>491</v>
      </c>
      <c r="Z38" s="7"/>
      <c r="AA38" s="7"/>
      <c r="AB38" s="7"/>
      <c r="AC38" s="7"/>
      <c r="AD38" s="7"/>
      <c r="AF38" s="17"/>
    </row>
    <row r="39" spans="1:32" ht="15.75" thickBot="1" x14ac:dyDescent="0.25">
      <c r="A39" s="55" t="s">
        <v>458</v>
      </c>
      <c r="B39" s="53" t="s">
        <v>492</v>
      </c>
      <c r="Z39" s="7"/>
      <c r="AA39" s="7"/>
      <c r="AB39" s="7"/>
      <c r="AC39" s="7"/>
      <c r="AD39" s="7"/>
      <c r="AF39" s="17"/>
    </row>
    <row r="40" spans="1:32" ht="43.5" thickBot="1" x14ac:dyDescent="0.25">
      <c r="A40" s="54" t="s">
        <v>459</v>
      </c>
      <c r="B40" s="53" t="s">
        <v>460</v>
      </c>
      <c r="Z40" s="7"/>
      <c r="AA40" s="7"/>
      <c r="AB40" s="7"/>
      <c r="AC40" s="7"/>
      <c r="AD40" s="7"/>
      <c r="AF40" s="17"/>
    </row>
    <row r="41" spans="1:32" ht="14.25" x14ac:dyDescent="0.2">
      <c r="A41" s="52" t="s">
        <v>461</v>
      </c>
      <c r="B41" s="87" t="s">
        <v>462</v>
      </c>
      <c r="Z41" s="7"/>
      <c r="AA41" s="7"/>
      <c r="AB41" s="7"/>
      <c r="AC41" s="7"/>
      <c r="AD41" s="7"/>
      <c r="AF41" s="17"/>
    </row>
    <row r="42" spans="1:32" ht="15" thickBot="1" x14ac:dyDescent="0.25">
      <c r="A42" s="54" t="s">
        <v>463</v>
      </c>
      <c r="B42" s="89"/>
      <c r="Z42" s="7"/>
      <c r="AA42" s="7"/>
      <c r="AB42" s="7"/>
      <c r="AC42" s="7"/>
      <c r="AD42" s="7"/>
      <c r="AF42" s="17"/>
    </row>
    <row r="43" spans="1:32" ht="15" thickBot="1" x14ac:dyDescent="0.25">
      <c r="A43" s="54" t="s">
        <v>464</v>
      </c>
      <c r="B43" s="53" t="s">
        <v>465</v>
      </c>
      <c r="Z43" s="7"/>
      <c r="AA43" s="7"/>
      <c r="AB43" s="7"/>
      <c r="AC43" s="7"/>
      <c r="AD43" s="7"/>
      <c r="AF43" s="17"/>
    </row>
    <row r="44" spans="1:32" ht="29.25" thickBot="1" x14ac:dyDescent="0.25">
      <c r="A44" s="54" t="s">
        <v>466</v>
      </c>
      <c r="B44" s="56" t="s">
        <v>467</v>
      </c>
      <c r="Z44" s="7"/>
      <c r="AA44" s="7"/>
      <c r="AB44" s="7"/>
      <c r="AC44" s="7"/>
      <c r="AD44" s="7"/>
      <c r="AF44" s="17"/>
    </row>
    <row r="45" spans="1:32" ht="14.25" x14ac:dyDescent="0.2">
      <c r="A45" s="87" t="s">
        <v>493</v>
      </c>
      <c r="B45" s="51" t="s">
        <v>468</v>
      </c>
      <c r="Z45" s="7"/>
      <c r="AA45" s="7"/>
      <c r="AB45" s="7"/>
      <c r="AC45" s="7"/>
      <c r="AD45" s="7"/>
      <c r="AF45" s="17"/>
    </row>
    <row r="46" spans="1:32" x14ac:dyDescent="0.2">
      <c r="A46" s="88"/>
      <c r="B46" s="57" t="s">
        <v>494</v>
      </c>
      <c r="Z46" s="7"/>
      <c r="AA46" s="7"/>
      <c r="AB46" s="7"/>
      <c r="AC46" s="7"/>
      <c r="AD46" s="7"/>
      <c r="AF46" s="17"/>
    </row>
    <row r="47" spans="1:32" x14ac:dyDescent="0.2">
      <c r="A47" s="88"/>
      <c r="B47" s="57"/>
      <c r="Z47" s="7"/>
      <c r="AA47" s="7"/>
      <c r="AB47" s="7"/>
      <c r="AC47" s="7"/>
      <c r="AD47" s="7"/>
      <c r="AF47" s="17"/>
    </row>
    <row r="48" spans="1:32" x14ac:dyDescent="0.2">
      <c r="A48" s="88"/>
      <c r="B48" s="57" t="s">
        <v>495</v>
      </c>
      <c r="Z48" s="7"/>
      <c r="AA48" s="7"/>
      <c r="AB48" s="7"/>
      <c r="AC48" s="7"/>
      <c r="AD48" s="7"/>
      <c r="AF48" s="17"/>
    </row>
    <row r="49" spans="1:32" ht="14.25" x14ac:dyDescent="0.2">
      <c r="A49" s="88"/>
      <c r="B49" s="58"/>
      <c r="Z49" s="7"/>
      <c r="AA49" s="7"/>
      <c r="AB49" s="7"/>
      <c r="AC49" s="7"/>
      <c r="AD49" s="7"/>
      <c r="AF49" s="17"/>
    </row>
    <row r="50" spans="1:32" x14ac:dyDescent="0.2">
      <c r="A50" s="88"/>
      <c r="B50" s="57" t="s">
        <v>496</v>
      </c>
      <c r="Z50" s="7"/>
      <c r="AA50" s="7"/>
      <c r="AB50" s="7"/>
      <c r="AC50" s="7"/>
      <c r="AD50" s="7"/>
      <c r="AF50" s="17"/>
    </row>
    <row r="51" spans="1:32" x14ac:dyDescent="0.2">
      <c r="A51" s="88"/>
      <c r="B51" s="59"/>
      <c r="Z51" s="7"/>
      <c r="AA51" s="7"/>
      <c r="AB51" s="7"/>
      <c r="AC51" s="7"/>
      <c r="AD51" s="7"/>
      <c r="AF51" s="17"/>
    </row>
    <row r="52" spans="1:32" x14ac:dyDescent="0.2">
      <c r="A52" s="88"/>
      <c r="B52" s="57" t="s">
        <v>497</v>
      </c>
      <c r="Z52" s="7"/>
      <c r="AA52" s="7"/>
      <c r="AB52" s="7"/>
      <c r="AC52" s="7"/>
      <c r="AD52" s="7"/>
      <c r="AF52" s="17"/>
    </row>
    <row r="53" spans="1:32" x14ac:dyDescent="0.2">
      <c r="A53" s="88"/>
      <c r="B53" s="59"/>
      <c r="Z53" s="7"/>
      <c r="AA53" s="7"/>
      <c r="AB53" s="7"/>
      <c r="AC53" s="7"/>
      <c r="AD53" s="7"/>
      <c r="AF53" s="17"/>
    </row>
    <row r="54" spans="1:32" x14ac:dyDescent="0.2">
      <c r="A54" s="88"/>
      <c r="B54" s="57" t="s">
        <v>498</v>
      </c>
      <c r="Z54" s="7"/>
      <c r="AA54" s="7"/>
      <c r="AB54" s="7"/>
      <c r="AC54" s="7"/>
      <c r="AD54" s="7"/>
      <c r="AF54" s="17"/>
    </row>
    <row r="55" spans="1:32" x14ac:dyDescent="0.2">
      <c r="A55" s="88"/>
      <c r="B55" s="59"/>
      <c r="Z55" s="7"/>
      <c r="AA55" s="7"/>
      <c r="AB55" s="7"/>
      <c r="AC55" s="7"/>
      <c r="AD55" s="7"/>
      <c r="AF55" s="17"/>
    </row>
    <row r="56" spans="1:32" ht="25.5" x14ac:dyDescent="0.2">
      <c r="A56" s="88"/>
      <c r="B56" s="57" t="s">
        <v>499</v>
      </c>
      <c r="Z56" s="7"/>
      <c r="AA56" s="7"/>
      <c r="AB56" s="7"/>
      <c r="AC56" s="7"/>
      <c r="AD56" s="7"/>
      <c r="AF56" s="17"/>
    </row>
    <row r="57" spans="1:32" x14ac:dyDescent="0.2">
      <c r="A57" s="88"/>
      <c r="B57" s="59"/>
      <c r="Z57" s="7"/>
      <c r="AA57" s="7"/>
      <c r="AB57" s="7"/>
      <c r="AC57" s="7"/>
      <c r="AD57" s="7"/>
      <c r="AF57" s="17"/>
    </row>
    <row r="58" spans="1:32" ht="25.5" x14ac:dyDescent="0.2">
      <c r="A58" s="88"/>
      <c r="B58" s="57" t="s">
        <v>500</v>
      </c>
      <c r="Z58" s="7"/>
      <c r="AA58" s="7"/>
      <c r="AB58" s="7"/>
      <c r="AC58" s="7"/>
      <c r="AD58" s="7"/>
      <c r="AF58" s="17"/>
    </row>
    <row r="59" spans="1:32" ht="13.5" thickBot="1" x14ac:dyDescent="0.25">
      <c r="A59" s="89"/>
      <c r="B59" s="60"/>
      <c r="Z59" s="7"/>
      <c r="AA59" s="7"/>
      <c r="AB59" s="7"/>
      <c r="AC59" s="7"/>
      <c r="AD59" s="7"/>
      <c r="AF59" s="17"/>
    </row>
    <row r="60" spans="1:32" ht="15" thickBot="1" x14ac:dyDescent="0.25">
      <c r="A60" s="54" t="s">
        <v>275</v>
      </c>
      <c r="B60" s="53" t="s">
        <v>469</v>
      </c>
      <c r="Z60" s="7"/>
      <c r="AA60" s="7"/>
      <c r="AB60" s="7"/>
      <c r="AC60" s="7"/>
      <c r="AD60" s="7"/>
      <c r="AF60" s="17"/>
    </row>
    <row r="61" spans="1:32" ht="15" thickBot="1" x14ac:dyDescent="0.25">
      <c r="A61" s="54" t="s">
        <v>365</v>
      </c>
      <c r="B61" s="53" t="s">
        <v>469</v>
      </c>
      <c r="Z61" s="7"/>
      <c r="AA61" s="7"/>
      <c r="AB61" s="7"/>
      <c r="AC61" s="7"/>
      <c r="AD61" s="7"/>
      <c r="AF61" s="17"/>
    </row>
    <row r="62" spans="1:32" ht="15" thickBot="1" x14ac:dyDescent="0.25">
      <c r="A62" s="54" t="s">
        <v>470</v>
      </c>
      <c r="B62" s="53" t="s">
        <v>469</v>
      </c>
      <c r="Z62" s="7"/>
      <c r="AA62" s="7"/>
      <c r="AB62" s="7"/>
      <c r="AC62" s="7"/>
      <c r="AD62" s="7"/>
      <c r="AF62" s="17"/>
    </row>
    <row r="63" spans="1:32" ht="15" thickBot="1" x14ac:dyDescent="0.25">
      <c r="A63" s="54" t="s">
        <v>27</v>
      </c>
      <c r="B63" s="53" t="s">
        <v>469</v>
      </c>
      <c r="Z63" s="7"/>
      <c r="AA63" s="7"/>
      <c r="AB63" s="7"/>
      <c r="AC63" s="7"/>
      <c r="AD63" s="7"/>
      <c r="AF63" s="17"/>
    </row>
    <row r="64" spans="1:32" ht="15" thickBot="1" x14ac:dyDescent="0.25">
      <c r="A64" s="54" t="s">
        <v>471</v>
      </c>
      <c r="B64" s="53" t="s">
        <v>469</v>
      </c>
      <c r="Z64" s="7"/>
      <c r="AA64" s="7"/>
      <c r="AB64" s="7"/>
      <c r="AC64" s="7"/>
      <c r="AD64" s="7"/>
      <c r="AF64" s="17"/>
    </row>
    <row r="65" spans="1:32" ht="14.25" x14ac:dyDescent="0.2">
      <c r="A65" s="52" t="s">
        <v>367</v>
      </c>
      <c r="B65" s="87" t="s">
        <v>469</v>
      </c>
      <c r="Z65" s="7"/>
      <c r="AA65" s="7"/>
      <c r="AB65" s="7"/>
      <c r="AC65" s="7"/>
      <c r="AD65" s="7"/>
      <c r="AF65" s="17"/>
    </row>
    <row r="66" spans="1:32" ht="15" thickBot="1" x14ac:dyDescent="0.25">
      <c r="A66" s="54" t="s">
        <v>368</v>
      </c>
      <c r="B66" s="89"/>
      <c r="Z66" s="7"/>
      <c r="AA66" s="7"/>
      <c r="AB66" s="7"/>
      <c r="AC66" s="7"/>
      <c r="AD66" s="7"/>
      <c r="AF66" s="17"/>
    </row>
    <row r="67" spans="1:32" ht="15" thickBot="1" x14ac:dyDescent="0.25">
      <c r="A67" s="54" t="s">
        <v>472</v>
      </c>
      <c r="B67" s="53" t="s">
        <v>469</v>
      </c>
      <c r="Z67" s="7"/>
      <c r="AA67" s="7"/>
      <c r="AB67" s="7"/>
      <c r="AC67" s="7"/>
      <c r="AD67" s="7"/>
      <c r="AF67" s="17"/>
    </row>
    <row r="68" spans="1:32" ht="14.25" x14ac:dyDescent="0.2">
      <c r="A68" s="52" t="s">
        <v>473</v>
      </c>
      <c r="B68" s="87" t="s">
        <v>469</v>
      </c>
      <c r="Z68" s="7"/>
      <c r="AA68" s="7"/>
      <c r="AB68" s="7"/>
      <c r="AC68" s="7"/>
      <c r="AD68" s="7"/>
      <c r="AF68" s="17"/>
    </row>
    <row r="69" spans="1:32" ht="15" thickBot="1" x14ac:dyDescent="0.25">
      <c r="A69" s="54" t="s">
        <v>373</v>
      </c>
      <c r="B69" s="90"/>
      <c r="Z69" s="7"/>
      <c r="AA69" s="7"/>
      <c r="AB69" s="7"/>
      <c r="AC69" s="7"/>
      <c r="AD69" s="7"/>
      <c r="AF69" s="17"/>
    </row>
    <row r="70" spans="1:32" ht="14.25" x14ac:dyDescent="0.2">
      <c r="A70" s="91"/>
      <c r="B70" s="92"/>
      <c r="Z70" s="7"/>
      <c r="AA70" s="7"/>
      <c r="AB70" s="7"/>
      <c r="AC70" s="7"/>
      <c r="AD70" s="7"/>
      <c r="AF70" s="17"/>
    </row>
    <row r="71" spans="1:32" ht="15" customHeight="1" x14ac:dyDescent="0.2">
      <c r="A71" s="78" t="s">
        <v>507</v>
      </c>
      <c r="B71" s="79"/>
      <c r="Z71" s="7"/>
      <c r="AA71" s="7"/>
      <c r="AB71" s="7"/>
      <c r="AC71" s="7"/>
      <c r="AD71" s="7"/>
      <c r="AF71" s="17"/>
    </row>
    <row r="72" spans="1:32" ht="15.75" thickBot="1" x14ac:dyDescent="0.25">
      <c r="A72" s="80"/>
      <c r="B72" s="81"/>
      <c r="Z72" s="7"/>
      <c r="AA72" s="7"/>
      <c r="AB72" s="7"/>
      <c r="AC72" s="7"/>
      <c r="AD72" s="7"/>
      <c r="AF72" s="17"/>
    </row>
    <row r="73" spans="1:32" ht="27.75" thickBot="1" x14ac:dyDescent="0.25">
      <c r="A73" s="61" t="s">
        <v>501</v>
      </c>
      <c r="B73" s="62" t="s">
        <v>502</v>
      </c>
      <c r="Z73" s="7"/>
      <c r="AA73" s="7"/>
      <c r="AB73" s="7"/>
      <c r="AC73" s="7"/>
      <c r="AD73" s="7"/>
      <c r="AF73" s="17"/>
    </row>
    <row r="74" spans="1:32" ht="26.25" thickBot="1" x14ac:dyDescent="0.25">
      <c r="A74" s="61" t="s">
        <v>474</v>
      </c>
      <c r="B74" s="62" t="s">
        <v>503</v>
      </c>
      <c r="Z74" s="7"/>
      <c r="AA74" s="7"/>
      <c r="AB74" s="7"/>
      <c r="AC74" s="7"/>
      <c r="AD74" s="7"/>
      <c r="AF74" s="17"/>
    </row>
    <row r="75" spans="1:32" ht="26.25" thickBot="1" x14ac:dyDescent="0.25">
      <c r="A75" s="61" t="s">
        <v>475</v>
      </c>
      <c r="B75" s="62" t="s">
        <v>504</v>
      </c>
      <c r="Z75" s="7"/>
      <c r="AA75" s="7"/>
      <c r="AB75" s="7"/>
      <c r="AC75" s="7"/>
      <c r="AD75" s="7"/>
      <c r="AF75" s="17"/>
    </row>
    <row r="76" spans="1:32" ht="29.25" thickBot="1" x14ac:dyDescent="0.25">
      <c r="A76" s="61" t="s">
        <v>476</v>
      </c>
      <c r="B76" s="62" t="s">
        <v>505</v>
      </c>
      <c r="Z76" s="7"/>
      <c r="AA76" s="7"/>
      <c r="AB76" s="7"/>
      <c r="AC76" s="7"/>
      <c r="AD76" s="7"/>
      <c r="AF76" s="17"/>
    </row>
    <row r="77" spans="1:32" ht="12.75" customHeight="1" x14ac:dyDescent="0.2">
      <c r="A77" s="63" t="s">
        <v>17</v>
      </c>
      <c r="B77" s="82" t="s">
        <v>522</v>
      </c>
      <c r="Z77" s="7"/>
      <c r="AA77" s="7"/>
      <c r="AB77" s="7"/>
      <c r="AC77" s="7"/>
      <c r="AD77" s="7"/>
      <c r="AF77" s="17"/>
    </row>
    <row r="78" spans="1:32" ht="13.5" customHeight="1" thickBot="1" x14ac:dyDescent="0.25">
      <c r="A78" s="61" t="s">
        <v>33</v>
      </c>
      <c r="B78" s="83"/>
      <c r="Z78" s="7"/>
      <c r="AA78" s="7"/>
      <c r="AB78" s="7"/>
      <c r="AC78" s="7"/>
      <c r="AD78" s="7"/>
      <c r="AF78" s="17"/>
    </row>
    <row r="79" spans="1:32" ht="26.25" thickBot="1" x14ac:dyDescent="0.25">
      <c r="A79" s="61" t="s">
        <v>477</v>
      </c>
      <c r="B79" s="62" t="s">
        <v>506</v>
      </c>
      <c r="Z79" s="7"/>
      <c r="AA79" s="7"/>
      <c r="AB79" s="7"/>
      <c r="AC79" s="7"/>
      <c r="AD79" s="7"/>
      <c r="AF79" s="17"/>
    </row>
    <row r="80" spans="1:32" ht="15" x14ac:dyDescent="0.25">
      <c r="A80" s="46"/>
      <c r="Z80" s="7"/>
      <c r="AA80" s="7"/>
      <c r="AB80" s="7"/>
      <c r="AC80" s="7"/>
      <c r="AD80" s="7"/>
      <c r="AF80" s="17"/>
    </row>
    <row r="81" spans="1:38" ht="14.25" x14ac:dyDescent="0.2">
      <c r="A81" s="64"/>
      <c r="Z81" s="9"/>
      <c r="AA81" s="7"/>
      <c r="AB81" s="7"/>
      <c r="AC81" s="7"/>
      <c r="AD81" s="7"/>
      <c r="AF81" s="17"/>
    </row>
    <row r="82" spans="1:38" ht="15" x14ac:dyDescent="0.25">
      <c r="A82" s="47" t="s">
        <v>478</v>
      </c>
      <c r="AA82" s="7"/>
      <c r="AB82" s="7"/>
      <c r="AC82" s="7"/>
      <c r="AD82" s="7"/>
      <c r="AF82" s="17"/>
    </row>
    <row r="83" spans="1:38" ht="14.25" x14ac:dyDescent="0.2">
      <c r="A83" s="64"/>
      <c r="AA83" s="7"/>
      <c r="AB83" s="7"/>
      <c r="AC83" s="7"/>
      <c r="AD83" s="7"/>
      <c r="AF83" s="17"/>
    </row>
    <row r="84" spans="1:38" ht="14.25" x14ac:dyDescent="0.2">
      <c r="A84" s="64" t="s">
        <v>479</v>
      </c>
      <c r="B84" s="64"/>
      <c r="AA84" s="7"/>
      <c r="AB84" s="7"/>
      <c r="AC84" s="7"/>
      <c r="AD84" s="7"/>
      <c r="AF84" s="17"/>
    </row>
    <row r="85" spans="1:38" ht="15" thickBot="1" x14ac:dyDescent="0.25">
      <c r="A85" s="64"/>
      <c r="AA85" s="9"/>
      <c r="AB85" s="7"/>
      <c r="AC85" s="7"/>
      <c r="AD85" s="7"/>
      <c r="AF85" s="17"/>
    </row>
    <row r="86" spans="1:38" ht="15" thickBot="1" x14ac:dyDescent="0.25">
      <c r="A86" s="65" t="s">
        <v>480</v>
      </c>
      <c r="B86" s="66" t="s">
        <v>481</v>
      </c>
      <c r="AB86" s="7"/>
      <c r="AC86" s="7"/>
      <c r="AD86" s="7"/>
      <c r="AF86" s="17"/>
    </row>
    <row r="87" spans="1:38" ht="15" thickBot="1" x14ac:dyDescent="0.25">
      <c r="A87" s="67" t="s">
        <v>482</v>
      </c>
      <c r="B87" s="68" t="s">
        <v>483</v>
      </c>
      <c r="AB87" s="7"/>
      <c r="AC87" s="7"/>
      <c r="AD87" s="7"/>
      <c r="AF87" s="17"/>
    </row>
    <row r="88" spans="1:38" ht="15" thickBot="1" x14ac:dyDescent="0.25">
      <c r="A88" s="67" t="s">
        <v>484</v>
      </c>
      <c r="B88" s="68" t="s">
        <v>469</v>
      </c>
      <c r="AB88" s="9"/>
      <c r="AC88" s="9"/>
      <c r="AD88" s="9"/>
      <c r="AE88" s="3"/>
      <c r="AF88" s="17"/>
      <c r="AG88" s="3"/>
      <c r="AH88" s="3"/>
      <c r="AI88" s="3"/>
      <c r="AJ88" s="3"/>
      <c r="AK88" s="3"/>
      <c r="AL88" s="36"/>
    </row>
    <row r="89" spans="1:38" ht="26.25" thickBot="1" x14ac:dyDescent="0.25">
      <c r="A89" s="55" t="s">
        <v>422</v>
      </c>
      <c r="B89" s="53" t="s">
        <v>485</v>
      </c>
      <c r="AB89" s="9"/>
      <c r="AC89" s="9"/>
      <c r="AD89" s="9"/>
      <c r="AE89" s="3"/>
      <c r="AF89" s="17"/>
      <c r="AG89" s="3"/>
      <c r="AH89" s="3"/>
      <c r="AI89" s="3"/>
      <c r="AJ89" s="3"/>
      <c r="AK89" s="3"/>
      <c r="AL89" s="36"/>
    </row>
    <row r="90" spans="1:38" ht="15" thickBot="1" x14ac:dyDescent="0.25">
      <c r="A90" s="55" t="s">
        <v>486</v>
      </c>
      <c r="B90" s="53" t="s">
        <v>483</v>
      </c>
      <c r="AF90" s="17"/>
    </row>
    <row r="91" spans="1:38" ht="26.25" thickBot="1" x14ac:dyDescent="0.25">
      <c r="A91" s="55" t="s">
        <v>487</v>
      </c>
      <c r="B91" s="53" t="s">
        <v>488</v>
      </c>
      <c r="AF91" s="17"/>
    </row>
    <row r="92" spans="1:38" x14ac:dyDescent="0.2">
      <c r="AF92" s="17"/>
    </row>
    <row r="93" spans="1:38" x14ac:dyDescent="0.2">
      <c r="AF93" s="17"/>
    </row>
    <row r="94" spans="1:38" x14ac:dyDescent="0.2">
      <c r="AF94" s="17"/>
    </row>
    <row r="95" spans="1:38" x14ac:dyDescent="0.2">
      <c r="AF95" s="17"/>
    </row>
    <row r="96" spans="1:38" x14ac:dyDescent="0.2">
      <c r="AF96" s="17"/>
    </row>
    <row r="97" spans="2:32" x14ac:dyDescent="0.2">
      <c r="AF97" s="17"/>
    </row>
    <row r="98" spans="2:32" x14ac:dyDescent="0.2">
      <c r="AF98" s="17"/>
    </row>
    <row r="99" spans="2:32" x14ac:dyDescent="0.2">
      <c r="AF99" s="17"/>
    </row>
    <row r="100" spans="2:32" x14ac:dyDescent="0.2">
      <c r="AF100" s="17"/>
    </row>
    <row r="101" spans="2:32" x14ac:dyDescent="0.2">
      <c r="AF101" s="17"/>
    </row>
    <row r="102" spans="2:32" x14ac:dyDescent="0.2">
      <c r="AF102" s="17"/>
    </row>
    <row r="103" spans="2:32" x14ac:dyDescent="0.2">
      <c r="AF103" s="17"/>
    </row>
    <row r="104" spans="2:32" x14ac:dyDescent="0.2">
      <c r="AF104" s="17"/>
    </row>
    <row r="105" spans="2:32" ht="15" x14ac:dyDescent="0.25">
      <c r="B105" s="70" t="s">
        <v>518</v>
      </c>
      <c r="AF105" s="17"/>
    </row>
    <row r="106" spans="2:32" x14ac:dyDescent="0.2">
      <c r="AF106" s="17"/>
    </row>
    <row r="107" spans="2:32" x14ac:dyDescent="0.2">
      <c r="AF107" s="17"/>
    </row>
    <row r="108" spans="2:32" x14ac:dyDescent="0.2">
      <c r="AF108" s="17"/>
    </row>
    <row r="109" spans="2:32" x14ac:dyDescent="0.2">
      <c r="AF109" s="17"/>
    </row>
    <row r="110" spans="2:32" x14ac:dyDescent="0.2">
      <c r="AF110" s="17"/>
    </row>
    <row r="111" spans="2:32" x14ac:dyDescent="0.2">
      <c r="AF111" s="17"/>
    </row>
    <row r="112" spans="2:32" x14ac:dyDescent="0.2">
      <c r="AF112" s="17"/>
    </row>
    <row r="113" spans="32:32" x14ac:dyDescent="0.2">
      <c r="AF113" s="17"/>
    </row>
    <row r="114" spans="32:32" x14ac:dyDescent="0.2">
      <c r="AF114" s="17"/>
    </row>
    <row r="115" spans="32:32" x14ac:dyDescent="0.2">
      <c r="AF115" s="17"/>
    </row>
    <row r="116" spans="32:32" x14ac:dyDescent="0.2">
      <c r="AF116" s="17"/>
    </row>
    <row r="117" spans="32:32" x14ac:dyDescent="0.2">
      <c r="AF117" s="17"/>
    </row>
    <row r="118" spans="32:32" x14ac:dyDescent="0.2">
      <c r="AF118" s="17"/>
    </row>
    <row r="119" spans="32:32" x14ac:dyDescent="0.2">
      <c r="AF119" s="17"/>
    </row>
    <row r="120" spans="32:32" x14ac:dyDescent="0.2">
      <c r="AF120" s="17"/>
    </row>
    <row r="121" spans="32:32" x14ac:dyDescent="0.2">
      <c r="AF121" s="17"/>
    </row>
    <row r="122" spans="32:32" x14ac:dyDescent="0.2">
      <c r="AF122" s="17"/>
    </row>
    <row r="123" spans="32:32" x14ac:dyDescent="0.2">
      <c r="AF123" s="17"/>
    </row>
    <row r="124" spans="32:32" x14ac:dyDescent="0.2">
      <c r="AF124" s="17"/>
    </row>
    <row r="125" spans="32:32" x14ac:dyDescent="0.2">
      <c r="AF125" s="17"/>
    </row>
    <row r="126" spans="32:32" x14ac:dyDescent="0.2">
      <c r="AF126" s="17"/>
    </row>
    <row r="127" spans="32:32" x14ac:dyDescent="0.2">
      <c r="AF127" s="17"/>
    </row>
    <row r="128" spans="32:32" x14ac:dyDescent="0.2">
      <c r="AF128" s="17"/>
    </row>
    <row r="129" spans="32:32" x14ac:dyDescent="0.2">
      <c r="AF129" s="17"/>
    </row>
    <row r="130" spans="32:32" x14ac:dyDescent="0.2">
      <c r="AF130" s="17"/>
    </row>
    <row r="131" spans="32:32" x14ac:dyDescent="0.2">
      <c r="AF131" s="17"/>
    </row>
    <row r="132" spans="32:32" x14ac:dyDescent="0.2">
      <c r="AF132" s="17"/>
    </row>
    <row r="133" spans="32:32" x14ac:dyDescent="0.2">
      <c r="AF133" s="17"/>
    </row>
    <row r="134" spans="32:32" x14ac:dyDescent="0.2">
      <c r="AF134" s="17"/>
    </row>
    <row r="135" spans="32:32" x14ac:dyDescent="0.2">
      <c r="AF135" s="17"/>
    </row>
    <row r="136" spans="32:32" x14ac:dyDescent="0.2">
      <c r="AF136" s="17"/>
    </row>
    <row r="137" spans="32:32" x14ac:dyDescent="0.2">
      <c r="AF137" s="17"/>
    </row>
    <row r="138" spans="32:32" x14ac:dyDescent="0.2">
      <c r="AF138" s="17"/>
    </row>
    <row r="139" spans="32:32" x14ac:dyDescent="0.2">
      <c r="AF139" s="17"/>
    </row>
    <row r="140" spans="32:32" x14ac:dyDescent="0.2">
      <c r="AF140" s="17"/>
    </row>
    <row r="141" spans="32:32" x14ac:dyDescent="0.2">
      <c r="AF141" s="17"/>
    </row>
    <row r="142" spans="32:32" x14ac:dyDescent="0.2">
      <c r="AF142" s="17"/>
    </row>
    <row r="143" spans="32:32" x14ac:dyDescent="0.2">
      <c r="AF143" s="17"/>
    </row>
    <row r="144" spans="32:32" x14ac:dyDescent="0.2">
      <c r="AF144" s="17"/>
    </row>
    <row r="145" spans="32:32" x14ac:dyDescent="0.2">
      <c r="AF145" s="17"/>
    </row>
    <row r="146" spans="32:32" x14ac:dyDescent="0.2">
      <c r="AF146" s="17"/>
    </row>
    <row r="147" spans="32:32" x14ac:dyDescent="0.2">
      <c r="AF147" s="17"/>
    </row>
    <row r="148" spans="32:32" x14ac:dyDescent="0.2">
      <c r="AF148" s="17"/>
    </row>
    <row r="149" spans="32:32" x14ac:dyDescent="0.2">
      <c r="AF149" s="17"/>
    </row>
    <row r="150" spans="32:32" x14ac:dyDescent="0.2">
      <c r="AF150" s="17"/>
    </row>
    <row r="151" spans="32:32" x14ac:dyDescent="0.2">
      <c r="AF151" s="17"/>
    </row>
    <row r="152" spans="32:32" x14ac:dyDescent="0.2">
      <c r="AF152" s="17"/>
    </row>
    <row r="153" spans="32:32" x14ac:dyDescent="0.2">
      <c r="AF153" s="17"/>
    </row>
    <row r="154" spans="32:32" x14ac:dyDescent="0.2">
      <c r="AF154" s="17"/>
    </row>
    <row r="155" spans="32:32" x14ac:dyDescent="0.2">
      <c r="AF155" s="17"/>
    </row>
    <row r="156" spans="32:32" x14ac:dyDescent="0.2">
      <c r="AF156" s="17"/>
    </row>
    <row r="157" spans="32:32" x14ac:dyDescent="0.2">
      <c r="AF157" s="17"/>
    </row>
    <row r="158" spans="32:32" x14ac:dyDescent="0.2">
      <c r="AF158" s="17"/>
    </row>
    <row r="159" spans="32:32" x14ac:dyDescent="0.2">
      <c r="AF159" s="17"/>
    </row>
    <row r="160" spans="32:32" x14ac:dyDescent="0.2">
      <c r="AF160" s="17"/>
    </row>
    <row r="161" spans="32:32" x14ac:dyDescent="0.2">
      <c r="AF161" s="17"/>
    </row>
    <row r="162" spans="32:32" x14ac:dyDescent="0.2">
      <c r="AF162" s="17"/>
    </row>
    <row r="163" spans="32:32" x14ac:dyDescent="0.2">
      <c r="AF163" s="17"/>
    </row>
    <row r="164" spans="32:32" x14ac:dyDescent="0.2">
      <c r="AF164" s="17"/>
    </row>
    <row r="165" spans="32:32" x14ac:dyDescent="0.2">
      <c r="AF165" s="17"/>
    </row>
    <row r="166" spans="32:32" x14ac:dyDescent="0.2">
      <c r="AF166" s="17"/>
    </row>
    <row r="167" spans="32:32" x14ac:dyDescent="0.2">
      <c r="AF167" s="17"/>
    </row>
    <row r="168" spans="32:32" x14ac:dyDescent="0.2">
      <c r="AF168" s="17"/>
    </row>
    <row r="169" spans="32:32" x14ac:dyDescent="0.2">
      <c r="AF169" s="17"/>
    </row>
    <row r="170" spans="32:32" x14ac:dyDescent="0.2">
      <c r="AF170" s="17"/>
    </row>
    <row r="171" spans="32:32" x14ac:dyDescent="0.2">
      <c r="AF171" s="17"/>
    </row>
    <row r="172" spans="32:32" x14ac:dyDescent="0.2">
      <c r="AF172" s="17"/>
    </row>
    <row r="173" spans="32:32" x14ac:dyDescent="0.2">
      <c r="AF173" s="17"/>
    </row>
    <row r="174" spans="32:32" x14ac:dyDescent="0.2">
      <c r="AF174" s="17"/>
    </row>
    <row r="175" spans="32:32" x14ac:dyDescent="0.2">
      <c r="AF175" s="17"/>
    </row>
    <row r="176" spans="32:32" x14ac:dyDescent="0.2">
      <c r="AF176" s="17"/>
    </row>
    <row r="177" spans="32:32" x14ac:dyDescent="0.2">
      <c r="AF177" s="17"/>
    </row>
    <row r="178" spans="32:32" x14ac:dyDescent="0.2">
      <c r="AF178" s="17"/>
    </row>
    <row r="179" spans="32:32" x14ac:dyDescent="0.2">
      <c r="AF179" s="17"/>
    </row>
    <row r="180" spans="32:32" x14ac:dyDescent="0.2">
      <c r="AF180" s="17"/>
    </row>
    <row r="181" spans="32:32" x14ac:dyDescent="0.2">
      <c r="AF181" s="17"/>
    </row>
    <row r="182" spans="32:32" x14ac:dyDescent="0.2">
      <c r="AF182" s="17"/>
    </row>
    <row r="183" spans="32:32" x14ac:dyDescent="0.2">
      <c r="AF183" s="17"/>
    </row>
    <row r="184" spans="32:32" x14ac:dyDescent="0.2">
      <c r="AF184" s="17"/>
    </row>
    <row r="185" spans="32:32" x14ac:dyDescent="0.2">
      <c r="AF185" s="17"/>
    </row>
    <row r="186" spans="32:32" x14ac:dyDescent="0.2">
      <c r="AF186" s="17"/>
    </row>
    <row r="187" spans="32:32" x14ac:dyDescent="0.2">
      <c r="AF187" s="17"/>
    </row>
    <row r="188" spans="32:32" x14ac:dyDescent="0.2">
      <c r="AF188" s="17"/>
    </row>
    <row r="189" spans="32:32" x14ac:dyDescent="0.2">
      <c r="AF189" s="17"/>
    </row>
    <row r="190" spans="32:32" x14ac:dyDescent="0.2">
      <c r="AF190" s="17"/>
    </row>
    <row r="191" spans="32:32" x14ac:dyDescent="0.2">
      <c r="AF191" s="17"/>
    </row>
    <row r="192" spans="32:32" x14ac:dyDescent="0.2">
      <c r="AF192" s="17"/>
    </row>
    <row r="193" spans="32:32" x14ac:dyDescent="0.2">
      <c r="AF193" s="17"/>
    </row>
    <row r="194" spans="32:32" x14ac:dyDescent="0.2">
      <c r="AF194" s="17"/>
    </row>
    <row r="195" spans="32:32" x14ac:dyDescent="0.2">
      <c r="AF195" s="17"/>
    </row>
    <row r="196" spans="32:32" x14ac:dyDescent="0.2">
      <c r="AF196" s="17"/>
    </row>
    <row r="197" spans="32:32" x14ac:dyDescent="0.2">
      <c r="AF197" s="17"/>
    </row>
    <row r="198" spans="32:32" x14ac:dyDescent="0.2">
      <c r="AF198" s="17"/>
    </row>
    <row r="199" spans="32:32" x14ac:dyDescent="0.2">
      <c r="AF199" s="17"/>
    </row>
    <row r="200" spans="32:32" x14ac:dyDescent="0.2">
      <c r="AF200" s="17"/>
    </row>
    <row r="201" spans="32:32" x14ac:dyDescent="0.2">
      <c r="AF201" s="17"/>
    </row>
    <row r="202" spans="32:32" x14ac:dyDescent="0.2">
      <c r="AF202" s="17"/>
    </row>
    <row r="203" spans="32:32" x14ac:dyDescent="0.2">
      <c r="AF203" s="17"/>
    </row>
    <row r="204" spans="32:32" x14ac:dyDescent="0.2">
      <c r="AF204" s="17"/>
    </row>
    <row r="205" spans="32:32" x14ac:dyDescent="0.2">
      <c r="AF205" s="17"/>
    </row>
    <row r="206" spans="32:32" x14ac:dyDescent="0.2">
      <c r="AF206" s="17"/>
    </row>
    <row r="207" spans="32:32" x14ac:dyDescent="0.2">
      <c r="AF207" s="17"/>
    </row>
    <row r="208" spans="32:32" x14ac:dyDescent="0.2">
      <c r="AF208" s="17"/>
    </row>
    <row r="209" spans="32:32" x14ac:dyDescent="0.2">
      <c r="AF209" s="17"/>
    </row>
    <row r="210" spans="32:32" x14ac:dyDescent="0.2">
      <c r="AF210" s="17"/>
    </row>
    <row r="211" spans="32:32" x14ac:dyDescent="0.2">
      <c r="AF211" s="17"/>
    </row>
    <row r="212" spans="32:32" x14ac:dyDescent="0.2">
      <c r="AF212" s="17"/>
    </row>
    <row r="213" spans="32:32" x14ac:dyDescent="0.2">
      <c r="AF213" s="17"/>
    </row>
    <row r="214" spans="32:32" x14ac:dyDescent="0.2">
      <c r="AF214" s="17"/>
    </row>
    <row r="215" spans="32:32" x14ac:dyDescent="0.2">
      <c r="AF215" s="17"/>
    </row>
    <row r="216" spans="32:32" x14ac:dyDescent="0.2">
      <c r="AF216" s="17"/>
    </row>
    <row r="217" spans="32:32" x14ac:dyDescent="0.2">
      <c r="AF217" s="17"/>
    </row>
    <row r="218" spans="32:32" x14ac:dyDescent="0.2">
      <c r="AF218" s="17"/>
    </row>
    <row r="219" spans="32:32" x14ac:dyDescent="0.2">
      <c r="AF219" s="17"/>
    </row>
    <row r="220" spans="32:32" x14ac:dyDescent="0.2">
      <c r="AF220" s="17"/>
    </row>
    <row r="221" spans="32:32" x14ac:dyDescent="0.2">
      <c r="AF221" s="17"/>
    </row>
    <row r="222" spans="32:32" x14ac:dyDescent="0.2">
      <c r="AF222" s="17"/>
    </row>
    <row r="223" spans="32:32" x14ac:dyDescent="0.2">
      <c r="AF223" s="17"/>
    </row>
    <row r="224" spans="32:32" x14ac:dyDescent="0.2">
      <c r="AF224" s="17"/>
    </row>
    <row r="225" spans="32:32" x14ac:dyDescent="0.2">
      <c r="AF225" s="17"/>
    </row>
    <row r="226" spans="32:32" x14ac:dyDescent="0.2">
      <c r="AF226" s="17"/>
    </row>
    <row r="227" spans="32:32" x14ac:dyDescent="0.2">
      <c r="AF227" s="17"/>
    </row>
    <row r="228" spans="32:32" x14ac:dyDescent="0.2">
      <c r="AF228" s="17"/>
    </row>
    <row r="229" spans="32:32" x14ac:dyDescent="0.2">
      <c r="AF229" s="17"/>
    </row>
    <row r="230" spans="32:32" x14ac:dyDescent="0.2">
      <c r="AF230" s="17"/>
    </row>
    <row r="231" spans="32:32" x14ac:dyDescent="0.2">
      <c r="AF231" s="17"/>
    </row>
    <row r="232" spans="32:32" x14ac:dyDescent="0.2">
      <c r="AF232" s="17"/>
    </row>
    <row r="233" spans="32:32" x14ac:dyDescent="0.2">
      <c r="AF233" s="17"/>
    </row>
    <row r="234" spans="32:32" x14ac:dyDescent="0.2">
      <c r="AF234" s="17"/>
    </row>
    <row r="235" spans="32:32" x14ac:dyDescent="0.2">
      <c r="AF235" s="17"/>
    </row>
    <row r="236" spans="32:32" x14ac:dyDescent="0.2">
      <c r="AF236" s="17"/>
    </row>
    <row r="237" spans="32:32" x14ac:dyDescent="0.2">
      <c r="AF237" s="17"/>
    </row>
    <row r="238" spans="32:32" x14ac:dyDescent="0.2">
      <c r="AF238" s="17"/>
    </row>
    <row r="239" spans="32:32" x14ac:dyDescent="0.2">
      <c r="AF239" s="17"/>
    </row>
    <row r="240" spans="32:32" x14ac:dyDescent="0.2">
      <c r="AF240" s="17"/>
    </row>
    <row r="241" spans="32:32" x14ac:dyDescent="0.2">
      <c r="AF241" s="17"/>
    </row>
    <row r="242" spans="32:32" x14ac:dyDescent="0.2">
      <c r="AF242" s="17"/>
    </row>
    <row r="243" spans="32:32" x14ac:dyDescent="0.2">
      <c r="AF243" s="17"/>
    </row>
    <row r="244" spans="32:32" x14ac:dyDescent="0.2">
      <c r="AF244" s="17"/>
    </row>
    <row r="245" spans="32:32" x14ac:dyDescent="0.2">
      <c r="AF245" s="17"/>
    </row>
    <row r="246" spans="32:32" x14ac:dyDescent="0.2">
      <c r="AF246" s="17"/>
    </row>
    <row r="247" spans="32:32" x14ac:dyDescent="0.2">
      <c r="AF247" s="17"/>
    </row>
    <row r="248" spans="32:32" x14ac:dyDescent="0.2">
      <c r="AF248" s="17"/>
    </row>
    <row r="249" spans="32:32" x14ac:dyDescent="0.2">
      <c r="AF249" s="17"/>
    </row>
    <row r="250" spans="32:32" x14ac:dyDescent="0.2">
      <c r="AF250" s="17"/>
    </row>
    <row r="251" spans="32:32" x14ac:dyDescent="0.2">
      <c r="AF251" s="17"/>
    </row>
    <row r="252" spans="32:32" x14ac:dyDescent="0.2">
      <c r="AF252" s="17"/>
    </row>
    <row r="253" spans="32:32" x14ac:dyDescent="0.2">
      <c r="AF253" s="17"/>
    </row>
  </sheetData>
  <mergeCells count="35">
    <mergeCell ref="A10:B10"/>
    <mergeCell ref="A6:B6"/>
    <mergeCell ref="A7:B7"/>
    <mergeCell ref="A8:B8"/>
    <mergeCell ref="A1:B1"/>
    <mergeCell ref="A2:B2"/>
    <mergeCell ref="A3:B3"/>
    <mergeCell ref="A5:B5"/>
    <mergeCell ref="A9:B9"/>
    <mergeCell ref="A12:B12"/>
    <mergeCell ref="A11:B11"/>
    <mergeCell ref="A26:B26"/>
    <mergeCell ref="B34:B35"/>
    <mergeCell ref="B36:B37"/>
    <mergeCell ref="A22:B22"/>
    <mergeCell ref="A23:B23"/>
    <mergeCell ref="A24:B24"/>
    <mergeCell ref="A25:B25"/>
    <mergeCell ref="A18:B18"/>
    <mergeCell ref="A19:B19"/>
    <mergeCell ref="A20:B20"/>
    <mergeCell ref="A21:B21"/>
    <mergeCell ref="A16:B16"/>
    <mergeCell ref="A17:B17"/>
    <mergeCell ref="A71:B71"/>
    <mergeCell ref="A72:B72"/>
    <mergeCell ref="B77:B78"/>
    <mergeCell ref="A13:B13"/>
    <mergeCell ref="A14:B14"/>
    <mergeCell ref="A15:B15"/>
    <mergeCell ref="A45:A59"/>
    <mergeCell ref="B65:B66"/>
    <mergeCell ref="B68:B69"/>
    <mergeCell ref="A70:B70"/>
    <mergeCell ref="B41:B42"/>
  </mergeCells>
  <phoneticPr fontId="12" type="noConversion"/>
  <pageMargins left="0.75" right="0.3" top="1" bottom="1" header="0.5" footer="0.5"/>
  <pageSetup paperSize="9" scale="64" fitToHeight="2" orientation="portrait" horizontalDpi="4294967295"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111"/>
  <sheetViews>
    <sheetView topLeftCell="A9" workbookViewId="0">
      <selection activeCell="B28" sqref="B28"/>
    </sheetView>
  </sheetViews>
  <sheetFormatPr defaultRowHeight="12.75" x14ac:dyDescent="0.2"/>
  <cols>
    <col min="1" max="1" width="8.85546875" bestFit="1" customWidth="1"/>
    <col min="2" max="2" width="13.7109375" customWidth="1"/>
    <col min="3" max="4" width="10.42578125" bestFit="1" customWidth="1"/>
    <col min="5" max="5" width="9" bestFit="1" customWidth="1"/>
    <col min="6" max="6" width="7.28515625" bestFit="1" customWidth="1"/>
    <col min="7" max="12" width="13.7109375" customWidth="1"/>
    <col min="13" max="14" width="9.5703125" bestFit="1" customWidth="1"/>
    <col min="15" max="15" width="12.42578125" bestFit="1" customWidth="1"/>
    <col min="16" max="16" width="15.5703125" bestFit="1" customWidth="1"/>
    <col min="17" max="17" width="16.140625" bestFit="1" customWidth="1"/>
    <col min="18" max="18" width="11.140625" bestFit="1" customWidth="1"/>
    <col min="19" max="19" width="34.28515625" hidden="1" customWidth="1"/>
    <col min="20" max="20" width="29.28515625" hidden="1" customWidth="1"/>
    <col min="21" max="21" width="23.140625" hidden="1" customWidth="1"/>
    <col min="22" max="22" width="28.5703125" hidden="1" customWidth="1"/>
    <col min="23" max="23" width="29" hidden="1" customWidth="1"/>
    <col min="24" max="26" width="0" hidden="1" customWidth="1"/>
  </cols>
  <sheetData>
    <row r="1" spans="1:23" x14ac:dyDescent="0.2">
      <c r="A1" s="77"/>
      <c r="B1" s="77"/>
      <c r="C1" s="77"/>
      <c r="D1" s="77"/>
      <c r="E1" s="77"/>
      <c r="F1" s="77"/>
      <c r="G1" s="77"/>
      <c r="H1" s="77"/>
      <c r="I1" s="77"/>
      <c r="J1" s="77"/>
      <c r="K1" s="77"/>
      <c r="L1" s="77"/>
      <c r="M1" s="77"/>
      <c r="N1" s="77"/>
      <c r="O1" s="77"/>
      <c r="P1" s="77"/>
      <c r="Q1" s="77"/>
      <c r="R1" s="77"/>
      <c r="S1" s="77"/>
      <c r="T1" s="77"/>
      <c r="U1" s="77"/>
      <c r="V1" s="77"/>
      <c r="W1" s="77"/>
    </row>
    <row r="2" spans="1:23" x14ac:dyDescent="0.2">
      <c r="A2" s="75" t="s">
        <v>280</v>
      </c>
      <c r="B2" s="75"/>
      <c r="C2" s="75"/>
      <c r="D2" s="75"/>
      <c r="E2" s="75"/>
      <c r="F2" s="75"/>
      <c r="G2" s="75"/>
      <c r="H2" s="75"/>
      <c r="I2" s="75"/>
      <c r="J2" s="75"/>
      <c r="K2" s="75"/>
      <c r="L2" s="75"/>
      <c r="M2" s="75"/>
      <c r="N2" s="75"/>
      <c r="O2" s="75"/>
      <c r="P2" s="75"/>
      <c r="Q2" s="75"/>
      <c r="R2" s="75"/>
      <c r="S2" s="75"/>
      <c r="T2" s="75"/>
      <c r="U2" s="75"/>
      <c r="V2" s="75"/>
      <c r="W2" s="75"/>
    </row>
    <row r="3" spans="1:23" x14ac:dyDescent="0.2">
      <c r="A3" s="75"/>
      <c r="B3" s="75"/>
      <c r="C3" s="75"/>
      <c r="D3" s="75"/>
      <c r="E3" s="75"/>
      <c r="F3" s="75"/>
      <c r="G3" s="75"/>
      <c r="H3" s="75"/>
      <c r="I3" s="75"/>
      <c r="J3" s="75"/>
      <c r="K3" s="75"/>
      <c r="L3" s="75"/>
      <c r="M3" s="75"/>
      <c r="N3" s="75"/>
      <c r="O3" s="75"/>
      <c r="P3" s="75"/>
      <c r="Q3" s="75"/>
      <c r="R3" s="75"/>
      <c r="S3" s="75"/>
      <c r="T3" s="75"/>
      <c r="U3" s="75"/>
      <c r="V3" s="75"/>
      <c r="W3" s="75"/>
    </row>
    <row r="4" spans="1:23" x14ac:dyDescent="0.2">
      <c r="A4" s="75"/>
      <c r="B4" s="75"/>
      <c r="C4" s="75"/>
      <c r="D4" s="75"/>
      <c r="E4" s="75"/>
      <c r="F4" s="75"/>
      <c r="G4" s="75"/>
      <c r="H4" s="75"/>
      <c r="I4" s="75"/>
      <c r="J4" s="75"/>
      <c r="K4" s="75"/>
      <c r="L4" s="75"/>
      <c r="M4" s="75"/>
      <c r="N4" s="75"/>
      <c r="O4" s="75"/>
      <c r="P4" s="75"/>
      <c r="Q4" s="75"/>
      <c r="R4" s="75"/>
      <c r="S4" s="75"/>
      <c r="T4" s="75"/>
      <c r="U4" s="75"/>
      <c r="V4" s="75"/>
      <c r="W4" s="75"/>
    </row>
    <row r="5" spans="1:23" ht="12.75" customHeight="1" x14ac:dyDescent="0.2">
      <c r="A5" s="106" t="s">
        <v>0</v>
      </c>
      <c r="B5" s="106"/>
      <c r="C5" s="106"/>
      <c r="D5" s="106"/>
      <c r="E5" s="106"/>
      <c r="F5" s="106"/>
      <c r="G5" s="106"/>
      <c r="H5" s="106"/>
      <c r="I5" s="106"/>
      <c r="J5" s="106"/>
      <c r="K5" s="106"/>
      <c r="L5" s="106"/>
      <c r="M5" s="106"/>
      <c r="N5" s="106"/>
      <c r="O5" s="106"/>
      <c r="P5" s="106"/>
      <c r="Q5" s="106"/>
      <c r="R5" s="106"/>
      <c r="S5" s="106"/>
      <c r="T5" s="106"/>
      <c r="U5" s="106"/>
      <c r="V5" s="106"/>
      <c r="W5" s="106"/>
    </row>
    <row r="6" spans="1:23" x14ac:dyDescent="0.2">
      <c r="A6" s="5" t="s">
        <v>3</v>
      </c>
      <c r="B6" s="5" t="s">
        <v>4</v>
      </c>
      <c r="C6" s="5" t="s">
        <v>5</v>
      </c>
      <c r="D6" s="5" t="s">
        <v>6</v>
      </c>
      <c r="E6" s="7"/>
      <c r="F6" s="7"/>
      <c r="G6" s="7"/>
      <c r="H6" s="7"/>
      <c r="I6" s="7"/>
      <c r="J6" s="7"/>
      <c r="K6" s="7"/>
      <c r="L6" s="7"/>
      <c r="M6" s="7"/>
      <c r="N6" s="7"/>
      <c r="O6" s="7"/>
      <c r="P6" s="7"/>
      <c r="Q6" s="7"/>
      <c r="R6" s="7"/>
      <c r="S6" s="7"/>
      <c r="T6" s="7"/>
      <c r="U6" s="7"/>
      <c r="V6" s="7"/>
      <c r="W6" s="7"/>
    </row>
    <row r="7" spans="1:23" x14ac:dyDescent="0.2">
      <c r="A7" s="1" t="str">
        <f>IF(Loans!A7="","",Loans!A7)</f>
        <v>DC16</v>
      </c>
      <c r="B7" s="1">
        <f>IF(Loans!B7="","",Loans!B7)</f>
        <v>2019</v>
      </c>
      <c r="C7" s="1" t="str">
        <f>IF(Loans!C7="","",Loans!C7)</f>
        <v>Q1 July-Sept</v>
      </c>
      <c r="D7" s="1" t="str">
        <f>IF(Loans!D7="","",Loans!D7)</f>
        <v>No</v>
      </c>
      <c r="E7" s="7"/>
      <c r="F7" s="7"/>
      <c r="G7" s="7"/>
      <c r="H7" s="7"/>
      <c r="I7" s="7"/>
      <c r="J7" s="7"/>
      <c r="K7" s="7"/>
      <c r="L7" s="7"/>
      <c r="M7" s="7"/>
      <c r="N7" s="7"/>
      <c r="O7" s="7"/>
      <c r="P7" s="7"/>
      <c r="Q7" s="7"/>
      <c r="R7" s="7"/>
      <c r="S7" s="7"/>
      <c r="T7" s="7"/>
      <c r="U7" s="7"/>
      <c r="V7" s="7"/>
      <c r="W7" s="7"/>
    </row>
    <row r="8" spans="1:23" x14ac:dyDescent="0.2">
      <c r="A8" s="5" t="s">
        <v>7</v>
      </c>
      <c r="B8" s="5" t="s">
        <v>3</v>
      </c>
      <c r="C8" s="5"/>
      <c r="D8" s="5" t="s">
        <v>8</v>
      </c>
      <c r="E8" s="5" t="s">
        <v>9</v>
      </c>
      <c r="F8" s="5"/>
      <c r="G8" s="5" t="s">
        <v>10</v>
      </c>
      <c r="H8" s="5" t="s">
        <v>10</v>
      </c>
      <c r="I8" s="5" t="s">
        <v>11</v>
      </c>
      <c r="J8" s="5" t="s">
        <v>12</v>
      </c>
      <c r="K8" s="5" t="s">
        <v>12</v>
      </c>
      <c r="L8" s="5" t="s">
        <v>12</v>
      </c>
      <c r="M8" s="5" t="s">
        <v>13</v>
      </c>
      <c r="N8" s="5" t="s">
        <v>14</v>
      </c>
      <c r="O8" s="5" t="s">
        <v>15</v>
      </c>
      <c r="P8" s="5" t="s">
        <v>16</v>
      </c>
      <c r="Q8" s="5" t="s">
        <v>17</v>
      </c>
      <c r="R8" s="5" t="s">
        <v>15</v>
      </c>
      <c r="S8" s="7"/>
      <c r="T8" s="7"/>
      <c r="U8" s="7"/>
      <c r="V8" s="7"/>
      <c r="W8" s="7"/>
    </row>
    <row r="9" spans="1:23" x14ac:dyDescent="0.2">
      <c r="A9" s="5" t="s">
        <v>18</v>
      </c>
      <c r="B9" s="5" t="s">
        <v>7</v>
      </c>
      <c r="C9" s="5" t="s">
        <v>19</v>
      </c>
      <c r="D9" s="5" t="s">
        <v>20</v>
      </c>
      <c r="E9" s="5" t="s">
        <v>21</v>
      </c>
      <c r="F9" s="5" t="s">
        <v>22</v>
      </c>
      <c r="G9" s="5" t="s">
        <v>23</v>
      </c>
      <c r="H9" s="5" t="s">
        <v>24</v>
      </c>
      <c r="I9" s="5" t="s">
        <v>25</v>
      </c>
      <c r="J9" s="5" t="s">
        <v>26</v>
      </c>
      <c r="K9" s="5" t="s">
        <v>27</v>
      </c>
      <c r="L9" s="5" t="s">
        <v>28</v>
      </c>
      <c r="M9" s="5" t="s">
        <v>29</v>
      </c>
      <c r="N9" s="5" t="s">
        <v>30</v>
      </c>
      <c r="O9" s="5" t="s">
        <v>31</v>
      </c>
      <c r="P9" s="5" t="s">
        <v>32</v>
      </c>
      <c r="Q9" s="5" t="s">
        <v>33</v>
      </c>
      <c r="R9" s="5" t="s">
        <v>34</v>
      </c>
      <c r="S9" s="7"/>
      <c r="T9" s="7"/>
      <c r="U9" s="7"/>
      <c r="V9" s="7"/>
      <c r="W9" s="7"/>
    </row>
    <row r="10" spans="1:23" x14ac:dyDescent="0.2">
      <c r="A10" s="5" t="s">
        <v>35</v>
      </c>
      <c r="B10" s="5" t="s">
        <v>36</v>
      </c>
      <c r="C10" s="5" t="s">
        <v>37</v>
      </c>
      <c r="D10" s="5" t="s">
        <v>37</v>
      </c>
      <c r="E10" s="5" t="s">
        <v>38</v>
      </c>
      <c r="F10" s="5" t="s">
        <v>39</v>
      </c>
      <c r="G10" s="5"/>
      <c r="H10" s="5"/>
      <c r="I10" s="5"/>
      <c r="J10" s="5"/>
      <c r="K10" s="5" t="s">
        <v>40</v>
      </c>
      <c r="L10" s="5"/>
      <c r="M10" s="5" t="s">
        <v>41</v>
      </c>
      <c r="N10" s="5" t="s">
        <v>42</v>
      </c>
      <c r="O10" s="5" t="s">
        <v>42</v>
      </c>
      <c r="P10" s="5" t="s">
        <v>42</v>
      </c>
      <c r="Q10" s="5" t="s">
        <v>42</v>
      </c>
      <c r="R10" s="5" t="s">
        <v>42</v>
      </c>
      <c r="S10" s="7"/>
      <c r="T10" s="7"/>
      <c r="U10" s="7"/>
      <c r="V10" s="7"/>
      <c r="W10" s="7"/>
    </row>
    <row r="11" spans="1:23" x14ac:dyDescent="0.2">
      <c r="A11" s="16">
        <v>1</v>
      </c>
      <c r="B11" s="26" t="str">
        <f>IF(Loans!B11="","",Loans!B11)</f>
        <v/>
      </c>
      <c r="C11" s="27" t="str">
        <f>IF(Loans!C11="","",Loans!C11)</f>
        <v/>
      </c>
      <c r="D11" s="27" t="str">
        <f>IF(Loans!D11="","",Loans!D11)</f>
        <v/>
      </c>
      <c r="E11" s="26" t="e">
        <f>IF(Loans!#REF!="","",Loans!#REF!)</f>
        <v>#REF!</v>
      </c>
      <c r="F11" s="26">
        <f>IF(Loans!F11="","",Loans!F11)</f>
        <v>0</v>
      </c>
      <c r="G11" s="26" t="str">
        <f>IF(Loans!K11="","",Loans!K11)</f>
        <v/>
      </c>
      <c r="H11" s="26" t="str">
        <f>IF(Loans!L11="","",Loans!L11)</f>
        <v/>
      </c>
      <c r="I11" s="26" t="str">
        <f>IF(Loans!M11="","",Loans!M11)</f>
        <v/>
      </c>
      <c r="J11" s="26" t="str">
        <f>IF(Loans!N11="","",Loans!N11)</f>
        <v/>
      </c>
      <c r="K11" s="26" t="str">
        <f>IF(Loans!O11="","",Loans!O11)</f>
        <v/>
      </c>
      <c r="L11" s="26" t="str">
        <f>IF(Loans!P11="","",Loans!P11)</f>
        <v/>
      </c>
      <c r="M11" s="28" t="str">
        <f>IF(Loans!T11="","",Loans!T11)</f>
        <v/>
      </c>
      <c r="N11" s="16" t="str">
        <f>IF(Loans!U11="","",Loans!U11)</f>
        <v/>
      </c>
      <c r="O11" s="16" t="str">
        <f>IF(Loans!V11="","",Loans!V11)</f>
        <v/>
      </c>
      <c r="P11" s="16" t="str">
        <f>IF(Loans!W11="","",Loans!W11)</f>
        <v/>
      </c>
      <c r="Q11" s="16" t="str">
        <f>IF(Loans!X11="","",Loans!X11)</f>
        <v/>
      </c>
      <c r="R11" s="16">
        <f>IF(Loans!Y11="","",Loans!Y11)</f>
        <v>0</v>
      </c>
      <c r="S11" s="6" t="s">
        <v>43</v>
      </c>
      <c r="T11" s="6" t="s">
        <v>44</v>
      </c>
      <c r="U11" s="6" t="s">
        <v>45</v>
      </c>
      <c r="V11" s="6" t="s">
        <v>46</v>
      </c>
      <c r="W11" s="6" t="s">
        <v>47</v>
      </c>
    </row>
    <row r="12" spans="1:23" x14ac:dyDescent="0.2">
      <c r="A12" s="16">
        <v>2</v>
      </c>
      <c r="B12" s="26" t="str">
        <f>IF(Loans!B12="","",Loans!B12)</f>
        <v/>
      </c>
      <c r="C12" s="27" t="str">
        <f>IF(Loans!C12="","",Loans!C12)</f>
        <v/>
      </c>
      <c r="D12" s="27" t="str">
        <f>IF(Loans!D12="","",Loans!D12)</f>
        <v/>
      </c>
      <c r="E12" s="26" t="e">
        <f>IF(Loans!#REF!="","",Loans!#REF!)</f>
        <v>#REF!</v>
      </c>
      <c r="F12" s="26">
        <f>IF(Loans!F12="","",Loans!F12)</f>
        <v>0</v>
      </c>
      <c r="G12" s="26" t="str">
        <f>IF(Loans!K12="","",Loans!K12)</f>
        <v/>
      </c>
      <c r="H12" s="26" t="str">
        <f>IF(Loans!L12="","",Loans!L12)</f>
        <v/>
      </c>
      <c r="I12" s="26" t="str">
        <f>IF(Loans!M12="","",Loans!M12)</f>
        <v/>
      </c>
      <c r="J12" s="26" t="str">
        <f>IF(Loans!N12="","",Loans!N12)</f>
        <v/>
      </c>
      <c r="K12" s="26" t="str">
        <f>IF(Loans!O12="","",Loans!O12)</f>
        <v/>
      </c>
      <c r="L12" s="26" t="str">
        <f>IF(Loans!P12="","",Loans!P12)</f>
        <v/>
      </c>
      <c r="M12" s="28" t="str">
        <f>IF(Loans!T12="","",Loans!T12)</f>
        <v/>
      </c>
      <c r="N12" s="16" t="str">
        <f>IF(Loans!U12="","",Loans!U12)</f>
        <v/>
      </c>
      <c r="O12" s="16" t="str">
        <f>IF(Loans!V12="","",Loans!V12)</f>
        <v/>
      </c>
      <c r="P12" s="16" t="str">
        <f>IF(Loans!W12="","",Loans!W12)</f>
        <v/>
      </c>
      <c r="Q12" s="16" t="str">
        <f>IF(Loans!X12="","",Loans!X12)</f>
        <v/>
      </c>
      <c r="R12" s="16">
        <f>IF(Loans!Y12="","",Loans!Y12)</f>
        <v>0</v>
      </c>
      <c r="S12" s="6" t="s">
        <v>48</v>
      </c>
      <c r="T12" s="6" t="s">
        <v>49</v>
      </c>
      <c r="U12" s="6" t="s">
        <v>50</v>
      </c>
      <c r="V12" s="6" t="s">
        <v>51</v>
      </c>
      <c r="W12" s="6" t="s">
        <v>52</v>
      </c>
    </row>
    <row r="13" spans="1:23" x14ac:dyDescent="0.2">
      <c r="A13" s="16">
        <v>3</v>
      </c>
      <c r="B13" s="26" t="str">
        <f>IF(Loans!B13="","",Loans!B13)</f>
        <v/>
      </c>
      <c r="C13" s="27" t="str">
        <f>IF(Loans!C13="","",Loans!C13)</f>
        <v/>
      </c>
      <c r="D13" s="27" t="str">
        <f>IF(Loans!D13="","",Loans!D13)</f>
        <v/>
      </c>
      <c r="E13" s="26" t="e">
        <f>IF(Loans!#REF!="","",Loans!#REF!)</f>
        <v>#REF!</v>
      </c>
      <c r="F13" s="26">
        <f>IF(Loans!F13="","",Loans!F13)</f>
        <v>0</v>
      </c>
      <c r="G13" s="26" t="str">
        <f>IF(Loans!K13="","",Loans!K13)</f>
        <v/>
      </c>
      <c r="H13" s="26" t="str">
        <f>IF(Loans!L13="","",Loans!L13)</f>
        <v/>
      </c>
      <c r="I13" s="26" t="str">
        <f>IF(Loans!M13="","",Loans!M13)</f>
        <v/>
      </c>
      <c r="J13" s="26" t="str">
        <f>IF(Loans!N13="","",Loans!N13)</f>
        <v/>
      </c>
      <c r="K13" s="26" t="str">
        <f>IF(Loans!O13="","",Loans!O13)</f>
        <v/>
      </c>
      <c r="L13" s="26" t="str">
        <f>IF(Loans!P13="","",Loans!P13)</f>
        <v/>
      </c>
      <c r="M13" s="28" t="str">
        <f>IF(Loans!T13="","",Loans!T13)</f>
        <v/>
      </c>
      <c r="N13" s="16" t="str">
        <f>IF(Loans!U13="","",Loans!U13)</f>
        <v/>
      </c>
      <c r="O13" s="16" t="str">
        <f>IF(Loans!V13="","",Loans!V13)</f>
        <v/>
      </c>
      <c r="P13" s="16" t="str">
        <f>IF(Loans!W13="","",Loans!W13)</f>
        <v/>
      </c>
      <c r="Q13" s="16" t="str">
        <f>IF(Loans!X13="","",Loans!X13)</f>
        <v/>
      </c>
      <c r="R13" s="16">
        <f>IF(Loans!Y13="","",Loans!Y13)</f>
        <v>0</v>
      </c>
      <c r="S13" s="6" t="s">
        <v>53</v>
      </c>
      <c r="T13" s="6" t="s">
        <v>54</v>
      </c>
      <c r="U13" s="6" t="s">
        <v>55</v>
      </c>
      <c r="V13" s="6" t="s">
        <v>56</v>
      </c>
      <c r="W13" s="6" t="s">
        <v>57</v>
      </c>
    </row>
    <row r="14" spans="1:23" x14ac:dyDescent="0.2">
      <c r="A14" s="16">
        <v>4</v>
      </c>
      <c r="B14" s="26" t="str">
        <f>IF(Loans!B14="","",Loans!B14)</f>
        <v/>
      </c>
      <c r="C14" s="27" t="str">
        <f>IF(Loans!C14="","",Loans!C14)</f>
        <v/>
      </c>
      <c r="D14" s="27" t="str">
        <f>IF(Loans!D14="","",Loans!D14)</f>
        <v/>
      </c>
      <c r="E14" s="26" t="e">
        <f>IF(Loans!#REF!="","",Loans!#REF!)</f>
        <v>#REF!</v>
      </c>
      <c r="F14" s="26">
        <f>IF(Loans!F14="","",Loans!F14)</f>
        <v>0</v>
      </c>
      <c r="G14" s="26" t="str">
        <f>IF(Loans!K14="","",Loans!K14)</f>
        <v/>
      </c>
      <c r="H14" s="26" t="str">
        <f>IF(Loans!L14="","",Loans!L14)</f>
        <v/>
      </c>
      <c r="I14" s="26" t="str">
        <f>IF(Loans!M14="","",Loans!M14)</f>
        <v/>
      </c>
      <c r="J14" s="26" t="str">
        <f>IF(Loans!N14="","",Loans!N14)</f>
        <v/>
      </c>
      <c r="K14" s="26" t="str">
        <f>IF(Loans!O14="","",Loans!O14)</f>
        <v/>
      </c>
      <c r="L14" s="26" t="str">
        <f>IF(Loans!P14="","",Loans!P14)</f>
        <v/>
      </c>
      <c r="M14" s="28" t="str">
        <f>IF(Loans!T14="","",Loans!T14)</f>
        <v/>
      </c>
      <c r="N14" s="16" t="str">
        <f>IF(Loans!U14="","",Loans!U14)</f>
        <v/>
      </c>
      <c r="O14" s="16" t="str">
        <f>IF(Loans!V14="","",Loans!V14)</f>
        <v/>
      </c>
      <c r="P14" s="16" t="str">
        <f>IF(Loans!W14="","",Loans!W14)</f>
        <v/>
      </c>
      <c r="Q14" s="16" t="str">
        <f>IF(Loans!X14="","",Loans!X14)</f>
        <v/>
      </c>
      <c r="R14" s="16">
        <f>IF(Loans!Y14="","",Loans!Y14)</f>
        <v>0</v>
      </c>
      <c r="S14" s="6" t="s">
        <v>58</v>
      </c>
      <c r="T14" s="6" t="s">
        <v>59</v>
      </c>
      <c r="U14" s="6" t="s">
        <v>60</v>
      </c>
      <c r="V14" s="6" t="s">
        <v>61</v>
      </c>
      <c r="W14" s="6" t="s">
        <v>62</v>
      </c>
    </row>
    <row r="15" spans="1:23" x14ac:dyDescent="0.2">
      <c r="A15" s="16">
        <v>5</v>
      </c>
      <c r="B15" s="26" t="str">
        <f>IF(Loans!B15="","",Loans!B15)</f>
        <v/>
      </c>
      <c r="C15" s="27" t="str">
        <f>IF(Loans!C15="","",Loans!C15)</f>
        <v/>
      </c>
      <c r="D15" s="27" t="str">
        <f>IF(Loans!D15="","",Loans!D15)</f>
        <v/>
      </c>
      <c r="E15" s="26" t="e">
        <f>IF(Loans!#REF!="","",Loans!#REF!)</f>
        <v>#REF!</v>
      </c>
      <c r="F15" s="26">
        <f>IF(Loans!F15="","",Loans!F15)</f>
        <v>0</v>
      </c>
      <c r="G15" s="26" t="str">
        <f>IF(Loans!K15="","",Loans!K15)</f>
        <v/>
      </c>
      <c r="H15" s="26" t="str">
        <f>IF(Loans!L15="","",Loans!L15)</f>
        <v/>
      </c>
      <c r="I15" s="26" t="str">
        <f>IF(Loans!M15="","",Loans!M15)</f>
        <v/>
      </c>
      <c r="J15" s="26" t="str">
        <f>IF(Loans!N15="","",Loans!N15)</f>
        <v/>
      </c>
      <c r="K15" s="26" t="str">
        <f>IF(Loans!O15="","",Loans!O15)</f>
        <v/>
      </c>
      <c r="L15" s="26" t="str">
        <f>IF(Loans!P15="","",Loans!P15)</f>
        <v/>
      </c>
      <c r="M15" s="28" t="str">
        <f>IF(Loans!T15="","",Loans!T15)</f>
        <v/>
      </c>
      <c r="N15" s="16" t="str">
        <f>IF(Loans!U15="","",Loans!U15)</f>
        <v/>
      </c>
      <c r="O15" s="16" t="str">
        <f>IF(Loans!V15="","",Loans!V15)</f>
        <v/>
      </c>
      <c r="P15" s="16" t="str">
        <f>IF(Loans!W15="","",Loans!W15)</f>
        <v/>
      </c>
      <c r="Q15" s="16" t="str">
        <f>IF(Loans!X15="","",Loans!X15)</f>
        <v/>
      </c>
      <c r="R15" s="16">
        <f>IF(Loans!Y15="","",Loans!Y15)</f>
        <v>0</v>
      </c>
      <c r="S15" s="6" t="s">
        <v>63</v>
      </c>
      <c r="T15" s="7"/>
      <c r="U15" s="6" t="s">
        <v>64</v>
      </c>
      <c r="V15" s="6" t="s">
        <v>65</v>
      </c>
      <c r="W15" s="6" t="s">
        <v>66</v>
      </c>
    </row>
    <row r="16" spans="1:23" x14ac:dyDescent="0.2">
      <c r="A16" s="16">
        <v>6</v>
      </c>
      <c r="B16" s="26" t="str">
        <f>IF(Loans!B16="","",Loans!B16)</f>
        <v/>
      </c>
      <c r="C16" s="27" t="str">
        <f>IF(Loans!C16="","",Loans!C16)</f>
        <v/>
      </c>
      <c r="D16" s="27" t="str">
        <f>IF(Loans!D16="","",Loans!D16)</f>
        <v/>
      </c>
      <c r="E16" s="26" t="e">
        <f>IF(Loans!#REF!="","",Loans!#REF!)</f>
        <v>#REF!</v>
      </c>
      <c r="F16" s="26">
        <f>IF(Loans!F16="","",Loans!F16)</f>
        <v>0</v>
      </c>
      <c r="G16" s="26" t="str">
        <f>IF(Loans!K16="","",Loans!K16)</f>
        <v/>
      </c>
      <c r="H16" s="26" t="str">
        <f>IF(Loans!L16="","",Loans!L16)</f>
        <v/>
      </c>
      <c r="I16" s="26" t="str">
        <f>IF(Loans!M16="","",Loans!M16)</f>
        <v/>
      </c>
      <c r="J16" s="26" t="str">
        <f>IF(Loans!N16="","",Loans!N16)</f>
        <v/>
      </c>
      <c r="K16" s="26" t="str">
        <f>IF(Loans!O16="","",Loans!O16)</f>
        <v/>
      </c>
      <c r="L16" s="26" t="str">
        <f>IF(Loans!P16="","",Loans!P16)</f>
        <v/>
      </c>
      <c r="M16" s="28" t="str">
        <f>IF(Loans!T16="","",Loans!T16)</f>
        <v/>
      </c>
      <c r="N16" s="16" t="str">
        <f>IF(Loans!U16="","",Loans!U16)</f>
        <v/>
      </c>
      <c r="O16" s="16" t="str">
        <f>IF(Loans!V16="","",Loans!V16)</f>
        <v/>
      </c>
      <c r="P16" s="16" t="str">
        <f>IF(Loans!W16="","",Loans!W16)</f>
        <v/>
      </c>
      <c r="Q16" s="16" t="str">
        <f>IF(Loans!X16="","",Loans!X16)</f>
        <v/>
      </c>
      <c r="R16" s="16">
        <f>IF(Loans!Y16="","",Loans!Y16)</f>
        <v>0</v>
      </c>
      <c r="S16" s="6" t="s">
        <v>67</v>
      </c>
      <c r="T16" s="7"/>
      <c r="U16" s="6" t="s">
        <v>68</v>
      </c>
      <c r="V16" s="6" t="s">
        <v>69</v>
      </c>
      <c r="W16" s="6" t="s">
        <v>70</v>
      </c>
    </row>
    <row r="17" spans="1:23" x14ac:dyDescent="0.2">
      <c r="A17" s="16">
        <v>7</v>
      </c>
      <c r="B17" s="26" t="str">
        <f>IF(Loans!B17="","",Loans!B17)</f>
        <v/>
      </c>
      <c r="C17" s="27" t="str">
        <f>IF(Loans!C17="","",Loans!C17)</f>
        <v/>
      </c>
      <c r="D17" s="27" t="str">
        <f>IF(Loans!D17="","",Loans!D17)</f>
        <v/>
      </c>
      <c r="E17" s="26" t="e">
        <f>IF(Loans!#REF!="","",Loans!#REF!)</f>
        <v>#REF!</v>
      </c>
      <c r="F17" s="26">
        <f>IF(Loans!F17="","",Loans!F17)</f>
        <v>0</v>
      </c>
      <c r="G17" s="26" t="str">
        <f>IF(Loans!K17="","",Loans!K17)</f>
        <v/>
      </c>
      <c r="H17" s="26" t="str">
        <f>IF(Loans!L17="","",Loans!L17)</f>
        <v/>
      </c>
      <c r="I17" s="26" t="str">
        <f>IF(Loans!M17="","",Loans!M17)</f>
        <v/>
      </c>
      <c r="J17" s="26" t="str">
        <f>IF(Loans!N17="","",Loans!N17)</f>
        <v/>
      </c>
      <c r="K17" s="26" t="str">
        <f>IF(Loans!O17="","",Loans!O17)</f>
        <v/>
      </c>
      <c r="L17" s="26" t="str">
        <f>IF(Loans!P17="","",Loans!P17)</f>
        <v/>
      </c>
      <c r="M17" s="28" t="str">
        <f>IF(Loans!T17="","",Loans!T17)</f>
        <v/>
      </c>
      <c r="N17" s="16" t="str">
        <f>IF(Loans!U17="","",Loans!U17)</f>
        <v/>
      </c>
      <c r="O17" s="16" t="str">
        <f>IF(Loans!V17="","",Loans!V17)</f>
        <v/>
      </c>
      <c r="P17" s="16" t="str">
        <f>IF(Loans!W17="","",Loans!W17)</f>
        <v/>
      </c>
      <c r="Q17" s="16" t="str">
        <f>IF(Loans!X17="","",Loans!X17)</f>
        <v/>
      </c>
      <c r="R17" s="16">
        <f>IF(Loans!Y17="","",Loans!Y17)</f>
        <v>0</v>
      </c>
      <c r="S17" s="6" t="s">
        <v>71</v>
      </c>
      <c r="T17" s="7"/>
      <c r="U17" s="7"/>
      <c r="V17" s="6" t="s">
        <v>72</v>
      </c>
      <c r="W17" s="7"/>
    </row>
    <row r="18" spans="1:23" x14ac:dyDescent="0.2">
      <c r="A18" s="16">
        <v>8</v>
      </c>
      <c r="B18" s="26" t="str">
        <f>IF(Loans!B18="","",Loans!B18)</f>
        <v/>
      </c>
      <c r="C18" s="27" t="str">
        <f>IF(Loans!C18="","",Loans!C18)</f>
        <v/>
      </c>
      <c r="D18" s="27" t="str">
        <f>IF(Loans!D18="","",Loans!D18)</f>
        <v/>
      </c>
      <c r="E18" s="26" t="e">
        <f>IF(Loans!#REF!="","",Loans!#REF!)</f>
        <v>#REF!</v>
      </c>
      <c r="F18" s="26">
        <f>IF(Loans!F18="","",Loans!F18)</f>
        <v>0</v>
      </c>
      <c r="G18" s="26" t="str">
        <f>IF(Loans!K18="","",Loans!K18)</f>
        <v/>
      </c>
      <c r="H18" s="26" t="str">
        <f>IF(Loans!L18="","",Loans!L18)</f>
        <v/>
      </c>
      <c r="I18" s="26" t="str">
        <f>IF(Loans!M18="","",Loans!M18)</f>
        <v/>
      </c>
      <c r="J18" s="26" t="str">
        <f>IF(Loans!N18="","",Loans!N18)</f>
        <v/>
      </c>
      <c r="K18" s="26" t="str">
        <f>IF(Loans!O18="","",Loans!O18)</f>
        <v/>
      </c>
      <c r="L18" s="26" t="str">
        <f>IF(Loans!P18="","",Loans!P18)</f>
        <v/>
      </c>
      <c r="M18" s="28" t="str">
        <f>IF(Loans!T18="","",Loans!T18)</f>
        <v/>
      </c>
      <c r="N18" s="16" t="str">
        <f>IF(Loans!U18="","",Loans!U18)</f>
        <v/>
      </c>
      <c r="O18" s="16" t="str">
        <f>IF(Loans!V18="","",Loans!V18)</f>
        <v/>
      </c>
      <c r="P18" s="16" t="str">
        <f>IF(Loans!W18="","",Loans!W18)</f>
        <v/>
      </c>
      <c r="Q18" s="16" t="str">
        <f>IF(Loans!X18="","",Loans!X18)</f>
        <v/>
      </c>
      <c r="R18" s="16">
        <f>IF(Loans!Y18="","",Loans!Y18)</f>
        <v>0</v>
      </c>
      <c r="S18" s="6" t="s">
        <v>73</v>
      </c>
      <c r="T18" s="7"/>
      <c r="U18" s="7"/>
      <c r="V18" s="6" t="s">
        <v>74</v>
      </c>
      <c r="W18" s="7"/>
    </row>
    <row r="19" spans="1:23" x14ac:dyDescent="0.2">
      <c r="A19" s="16">
        <v>9</v>
      </c>
      <c r="B19" s="26" t="str">
        <f>IF(Loans!B19="","",Loans!B19)</f>
        <v/>
      </c>
      <c r="C19" s="27" t="str">
        <f>IF(Loans!C19="","",Loans!C19)</f>
        <v/>
      </c>
      <c r="D19" s="27" t="str">
        <f>IF(Loans!D19="","",Loans!D19)</f>
        <v/>
      </c>
      <c r="E19" s="26" t="e">
        <f>IF(Loans!#REF!="","",Loans!#REF!)</f>
        <v>#REF!</v>
      </c>
      <c r="F19" s="26">
        <f>IF(Loans!F19="","",Loans!F19)</f>
        <v>0</v>
      </c>
      <c r="G19" s="26" t="str">
        <f>IF(Loans!K19="","",Loans!K19)</f>
        <v/>
      </c>
      <c r="H19" s="26" t="str">
        <f>IF(Loans!L19="","",Loans!L19)</f>
        <v/>
      </c>
      <c r="I19" s="26" t="str">
        <f>IF(Loans!M19="","",Loans!M19)</f>
        <v/>
      </c>
      <c r="J19" s="26" t="str">
        <f>IF(Loans!N19="","",Loans!N19)</f>
        <v/>
      </c>
      <c r="K19" s="26" t="str">
        <f>IF(Loans!O19="","",Loans!O19)</f>
        <v/>
      </c>
      <c r="L19" s="26" t="str">
        <f>IF(Loans!P19="","",Loans!P19)</f>
        <v/>
      </c>
      <c r="M19" s="28" t="str">
        <f>IF(Loans!T19="","",Loans!T19)</f>
        <v/>
      </c>
      <c r="N19" s="16" t="str">
        <f>IF(Loans!U19="","",Loans!U19)</f>
        <v/>
      </c>
      <c r="O19" s="16" t="str">
        <f>IF(Loans!V19="","",Loans!V19)</f>
        <v/>
      </c>
      <c r="P19" s="16" t="str">
        <f>IF(Loans!W19="","",Loans!W19)</f>
        <v/>
      </c>
      <c r="Q19" s="16" t="str">
        <f>IF(Loans!X19="","",Loans!X19)</f>
        <v/>
      </c>
      <c r="R19" s="16">
        <f>IF(Loans!Y19="","",Loans!Y19)</f>
        <v>0</v>
      </c>
      <c r="S19" s="6" t="s">
        <v>75</v>
      </c>
      <c r="T19" s="7"/>
      <c r="U19" s="7"/>
      <c r="V19" s="6" t="s">
        <v>76</v>
      </c>
      <c r="W19" s="7"/>
    </row>
    <row r="20" spans="1:23" x14ac:dyDescent="0.2">
      <c r="A20" s="16">
        <v>10</v>
      </c>
      <c r="B20" s="26" t="str">
        <f>IF(Loans!B20="","",Loans!B20)</f>
        <v/>
      </c>
      <c r="C20" s="27" t="str">
        <f>IF(Loans!C20="","",Loans!C20)</f>
        <v/>
      </c>
      <c r="D20" s="27" t="str">
        <f>IF(Loans!D20="","",Loans!D20)</f>
        <v/>
      </c>
      <c r="E20" s="26" t="e">
        <f>IF(Loans!#REF!="","",Loans!#REF!)</f>
        <v>#REF!</v>
      </c>
      <c r="F20" s="26">
        <f>IF(Loans!F20="","",Loans!F20)</f>
        <v>0</v>
      </c>
      <c r="G20" s="26" t="str">
        <f>IF(Loans!K20="","",Loans!K20)</f>
        <v/>
      </c>
      <c r="H20" s="26" t="str">
        <f>IF(Loans!L20="","",Loans!L20)</f>
        <v/>
      </c>
      <c r="I20" s="26" t="str">
        <f>IF(Loans!M20="","",Loans!M20)</f>
        <v/>
      </c>
      <c r="J20" s="26" t="str">
        <f>IF(Loans!N20="","",Loans!N20)</f>
        <v/>
      </c>
      <c r="K20" s="26" t="str">
        <f>IF(Loans!O20="","",Loans!O20)</f>
        <v/>
      </c>
      <c r="L20" s="26" t="str">
        <f>IF(Loans!P20="","",Loans!P20)</f>
        <v/>
      </c>
      <c r="M20" s="28" t="str">
        <f>IF(Loans!T20="","",Loans!T20)</f>
        <v/>
      </c>
      <c r="N20" s="16" t="str">
        <f>IF(Loans!U20="","",Loans!U20)</f>
        <v/>
      </c>
      <c r="O20" s="16" t="str">
        <f>IF(Loans!V20="","",Loans!V20)</f>
        <v/>
      </c>
      <c r="P20" s="16" t="str">
        <f>IF(Loans!W20="","",Loans!W20)</f>
        <v/>
      </c>
      <c r="Q20" s="16" t="str">
        <f>IF(Loans!X20="","",Loans!X20)</f>
        <v/>
      </c>
      <c r="R20" s="16">
        <f>IF(Loans!Y20="","",Loans!Y20)</f>
        <v>0</v>
      </c>
      <c r="S20" s="6" t="s">
        <v>77</v>
      </c>
      <c r="T20" s="7"/>
      <c r="U20" s="7"/>
      <c r="V20" s="6" t="s">
        <v>78</v>
      </c>
      <c r="W20" s="7"/>
    </row>
    <row r="21" spans="1:23" x14ac:dyDescent="0.2">
      <c r="A21" s="16">
        <v>11</v>
      </c>
      <c r="B21" s="26" t="str">
        <f>IF(Loans!B21="","",Loans!B21)</f>
        <v/>
      </c>
      <c r="C21" s="27" t="str">
        <f>IF(Loans!C21="","",Loans!C21)</f>
        <v/>
      </c>
      <c r="D21" s="27" t="str">
        <f>IF(Loans!D21="","",Loans!D21)</f>
        <v/>
      </c>
      <c r="E21" s="26" t="e">
        <f>IF(Loans!#REF!="","",Loans!#REF!)</f>
        <v>#REF!</v>
      </c>
      <c r="F21" s="26">
        <f>IF(Loans!F21="","",Loans!F21)</f>
        <v>0</v>
      </c>
      <c r="G21" s="26" t="str">
        <f>IF(Loans!K21="","",Loans!K21)</f>
        <v/>
      </c>
      <c r="H21" s="26" t="str">
        <f>IF(Loans!L21="","",Loans!L21)</f>
        <v/>
      </c>
      <c r="I21" s="26" t="str">
        <f>IF(Loans!M21="","",Loans!M21)</f>
        <v/>
      </c>
      <c r="J21" s="26" t="str">
        <f>IF(Loans!N21="","",Loans!N21)</f>
        <v/>
      </c>
      <c r="K21" s="26" t="str">
        <f>IF(Loans!O21="","",Loans!O21)</f>
        <v/>
      </c>
      <c r="L21" s="26" t="str">
        <f>IF(Loans!P21="","",Loans!P21)</f>
        <v/>
      </c>
      <c r="M21" s="28" t="str">
        <f>IF(Loans!T21="","",Loans!T21)</f>
        <v/>
      </c>
      <c r="N21" s="16" t="str">
        <f>IF(Loans!U21="","",Loans!U21)</f>
        <v/>
      </c>
      <c r="O21" s="16" t="str">
        <f>IF(Loans!V21="","",Loans!V21)</f>
        <v/>
      </c>
      <c r="P21" s="16" t="str">
        <f>IF(Loans!W21="","",Loans!W21)</f>
        <v/>
      </c>
      <c r="Q21" s="16" t="str">
        <f>IF(Loans!X21="","",Loans!X21)</f>
        <v/>
      </c>
      <c r="R21" s="16">
        <f>IF(Loans!Y21="","",Loans!Y21)</f>
        <v>0</v>
      </c>
      <c r="S21" s="6" t="s">
        <v>79</v>
      </c>
      <c r="T21" s="7"/>
      <c r="U21" s="7"/>
      <c r="V21" s="6" t="s">
        <v>80</v>
      </c>
      <c r="W21" s="7"/>
    </row>
    <row r="22" spans="1:23" x14ac:dyDescent="0.2">
      <c r="A22" s="16">
        <v>12</v>
      </c>
      <c r="B22" s="26" t="str">
        <f>IF(Loans!B22="","",Loans!B22)</f>
        <v/>
      </c>
      <c r="C22" s="27" t="str">
        <f>IF(Loans!C22="","",Loans!C22)</f>
        <v/>
      </c>
      <c r="D22" s="27" t="str">
        <f>IF(Loans!D22="","",Loans!D22)</f>
        <v/>
      </c>
      <c r="E22" s="26" t="e">
        <f>IF(Loans!#REF!="","",Loans!#REF!)</f>
        <v>#REF!</v>
      </c>
      <c r="F22" s="26">
        <f>IF(Loans!F22="","",Loans!F22)</f>
        <v>0</v>
      </c>
      <c r="G22" s="26" t="str">
        <f>IF(Loans!K22="","",Loans!K22)</f>
        <v/>
      </c>
      <c r="H22" s="26" t="str">
        <f>IF(Loans!L22="","",Loans!L22)</f>
        <v/>
      </c>
      <c r="I22" s="26" t="str">
        <f>IF(Loans!M22="","",Loans!M22)</f>
        <v/>
      </c>
      <c r="J22" s="26" t="str">
        <f>IF(Loans!N22="","",Loans!N22)</f>
        <v/>
      </c>
      <c r="K22" s="26" t="str">
        <f>IF(Loans!O22="","",Loans!O22)</f>
        <v/>
      </c>
      <c r="L22" s="26" t="str">
        <f>IF(Loans!P22="","",Loans!P22)</f>
        <v/>
      </c>
      <c r="M22" s="28" t="str">
        <f>IF(Loans!T22="","",Loans!T22)</f>
        <v/>
      </c>
      <c r="N22" s="16" t="str">
        <f>IF(Loans!U22="","",Loans!U22)</f>
        <v/>
      </c>
      <c r="O22" s="16" t="str">
        <f>IF(Loans!V22="","",Loans!V22)</f>
        <v/>
      </c>
      <c r="P22" s="16" t="str">
        <f>IF(Loans!W22="","",Loans!W22)</f>
        <v/>
      </c>
      <c r="Q22" s="16" t="str">
        <f>IF(Loans!X22="","",Loans!X22)</f>
        <v/>
      </c>
      <c r="R22" s="16">
        <f>IF(Loans!Y22="","",Loans!Y22)</f>
        <v>0</v>
      </c>
      <c r="S22" s="6" t="s">
        <v>81</v>
      </c>
      <c r="T22" s="7"/>
      <c r="U22" s="7"/>
      <c r="V22" s="6" t="s">
        <v>82</v>
      </c>
      <c r="W22" s="7"/>
    </row>
    <row r="23" spans="1:23" x14ac:dyDescent="0.2">
      <c r="A23" s="16">
        <v>13</v>
      </c>
      <c r="B23" s="26" t="str">
        <f>IF(Loans!B23="","",Loans!B23)</f>
        <v/>
      </c>
      <c r="C23" s="27" t="str">
        <f>IF(Loans!C23="","",Loans!C23)</f>
        <v/>
      </c>
      <c r="D23" s="27" t="str">
        <f>IF(Loans!D23="","",Loans!D23)</f>
        <v/>
      </c>
      <c r="E23" s="26" t="e">
        <f>IF(Loans!#REF!="","",Loans!#REF!)</f>
        <v>#REF!</v>
      </c>
      <c r="F23" s="26">
        <f>IF(Loans!F23="","",Loans!F23)</f>
        <v>0</v>
      </c>
      <c r="G23" s="26" t="str">
        <f>IF(Loans!K23="","",Loans!K23)</f>
        <v/>
      </c>
      <c r="H23" s="26" t="str">
        <f>IF(Loans!L23="","",Loans!L23)</f>
        <v/>
      </c>
      <c r="I23" s="26" t="str">
        <f>IF(Loans!M23="","",Loans!M23)</f>
        <v/>
      </c>
      <c r="J23" s="26" t="str">
        <f>IF(Loans!N23="","",Loans!N23)</f>
        <v/>
      </c>
      <c r="K23" s="26" t="str">
        <f>IF(Loans!O23="","",Loans!O23)</f>
        <v/>
      </c>
      <c r="L23" s="26" t="str">
        <f>IF(Loans!P23="","",Loans!P23)</f>
        <v/>
      </c>
      <c r="M23" s="28" t="str">
        <f>IF(Loans!T23="","",Loans!T23)</f>
        <v/>
      </c>
      <c r="N23" s="16" t="str">
        <f>IF(Loans!U23="","",Loans!U23)</f>
        <v/>
      </c>
      <c r="O23" s="16" t="str">
        <f>IF(Loans!V23="","",Loans!V23)</f>
        <v/>
      </c>
      <c r="P23" s="16" t="str">
        <f>IF(Loans!W23="","",Loans!W23)</f>
        <v/>
      </c>
      <c r="Q23" s="16" t="str">
        <f>IF(Loans!X23="","",Loans!X23)</f>
        <v/>
      </c>
      <c r="R23" s="16">
        <f>IF(Loans!Y23="","",Loans!Y23)</f>
        <v>0</v>
      </c>
      <c r="S23" s="6" t="s">
        <v>83</v>
      </c>
      <c r="T23" s="7"/>
      <c r="U23" s="7"/>
      <c r="V23" s="7"/>
      <c r="W23" s="7"/>
    </row>
    <row r="24" spans="1:23" x14ac:dyDescent="0.2">
      <c r="A24" s="16">
        <v>14</v>
      </c>
      <c r="B24" s="26" t="str">
        <f>IF(Loans!B24="","",Loans!B24)</f>
        <v/>
      </c>
      <c r="C24" s="27" t="str">
        <f>IF(Loans!C24="","",Loans!C24)</f>
        <v/>
      </c>
      <c r="D24" s="27" t="str">
        <f>IF(Loans!D24="","",Loans!D24)</f>
        <v/>
      </c>
      <c r="E24" s="26" t="e">
        <f>IF(Loans!#REF!="","",Loans!#REF!)</f>
        <v>#REF!</v>
      </c>
      <c r="F24" s="26">
        <f>IF(Loans!F24="","",Loans!F24)</f>
        <v>0</v>
      </c>
      <c r="G24" s="26" t="str">
        <f>IF(Loans!K24="","",Loans!K24)</f>
        <v/>
      </c>
      <c r="H24" s="26" t="str">
        <f>IF(Loans!L24="","",Loans!L24)</f>
        <v/>
      </c>
      <c r="I24" s="26" t="str">
        <f>IF(Loans!M24="","",Loans!M24)</f>
        <v/>
      </c>
      <c r="J24" s="26" t="str">
        <f>IF(Loans!N24="","",Loans!N24)</f>
        <v/>
      </c>
      <c r="K24" s="26" t="str">
        <f>IF(Loans!O24="","",Loans!O24)</f>
        <v/>
      </c>
      <c r="L24" s="26" t="str">
        <f>IF(Loans!P24="","",Loans!P24)</f>
        <v/>
      </c>
      <c r="M24" s="28" t="str">
        <f>IF(Loans!T24="","",Loans!T24)</f>
        <v/>
      </c>
      <c r="N24" s="16" t="str">
        <f>IF(Loans!U24="","",Loans!U24)</f>
        <v/>
      </c>
      <c r="O24" s="16" t="str">
        <f>IF(Loans!V24="","",Loans!V24)</f>
        <v/>
      </c>
      <c r="P24" s="16" t="str">
        <f>IF(Loans!W24="","",Loans!W24)</f>
        <v/>
      </c>
      <c r="Q24" s="16" t="str">
        <f>IF(Loans!X24="","",Loans!X24)</f>
        <v/>
      </c>
      <c r="R24" s="16">
        <f>IF(Loans!Y24="","",Loans!Y24)</f>
        <v>0</v>
      </c>
      <c r="S24" s="6" t="s">
        <v>84</v>
      </c>
      <c r="T24" s="7"/>
      <c r="U24" s="7"/>
      <c r="V24" s="7"/>
      <c r="W24" s="7"/>
    </row>
    <row r="25" spans="1:23" x14ac:dyDescent="0.2">
      <c r="A25" s="16">
        <v>15</v>
      </c>
      <c r="B25" s="26" t="str">
        <f>IF(Loans!B25="","",Loans!B25)</f>
        <v/>
      </c>
      <c r="C25" s="27" t="str">
        <f>IF(Loans!C25="","",Loans!C25)</f>
        <v/>
      </c>
      <c r="D25" s="27" t="str">
        <f>IF(Loans!D25="","",Loans!D25)</f>
        <v/>
      </c>
      <c r="E25" s="26" t="e">
        <f>IF(Loans!#REF!="","",Loans!#REF!)</f>
        <v>#REF!</v>
      </c>
      <c r="F25" s="26">
        <f>IF(Loans!F25="","",Loans!F25)</f>
        <v>0</v>
      </c>
      <c r="G25" s="26" t="str">
        <f>IF(Loans!K25="","",Loans!K25)</f>
        <v/>
      </c>
      <c r="H25" s="26" t="str">
        <f>IF(Loans!L25="","",Loans!L25)</f>
        <v/>
      </c>
      <c r="I25" s="26" t="str">
        <f>IF(Loans!M25="","",Loans!M25)</f>
        <v/>
      </c>
      <c r="J25" s="26" t="str">
        <f>IF(Loans!N25="","",Loans!N25)</f>
        <v/>
      </c>
      <c r="K25" s="26" t="str">
        <f>IF(Loans!O25="","",Loans!O25)</f>
        <v/>
      </c>
      <c r="L25" s="26" t="str">
        <f>IF(Loans!P25="","",Loans!P25)</f>
        <v/>
      </c>
      <c r="M25" s="28" t="str">
        <f>IF(Loans!T25="","",Loans!T25)</f>
        <v/>
      </c>
      <c r="N25" s="16" t="str">
        <f>IF(Loans!U25="","",Loans!U25)</f>
        <v/>
      </c>
      <c r="O25" s="16" t="str">
        <f>IF(Loans!V25="","",Loans!V25)</f>
        <v/>
      </c>
      <c r="P25" s="16" t="str">
        <f>IF(Loans!W25="","",Loans!W25)</f>
        <v/>
      </c>
      <c r="Q25" s="16" t="str">
        <f>IF(Loans!X25="","",Loans!X25)</f>
        <v/>
      </c>
      <c r="R25" s="16">
        <f>IF(Loans!Y25="","",Loans!Y25)</f>
        <v>0</v>
      </c>
      <c r="S25" s="7"/>
      <c r="T25" s="7"/>
      <c r="U25" s="7"/>
      <c r="V25" s="7"/>
      <c r="W25" s="7"/>
    </row>
    <row r="26" spans="1:23" x14ac:dyDescent="0.2">
      <c r="A26" s="16">
        <v>16</v>
      </c>
      <c r="B26" s="26" t="str">
        <f>IF(Loans!B26="","",Loans!B26)</f>
        <v/>
      </c>
      <c r="C26" s="27" t="str">
        <f>IF(Loans!C26="","",Loans!C26)</f>
        <v/>
      </c>
      <c r="D26" s="27" t="str">
        <f>IF(Loans!D26="","",Loans!D26)</f>
        <v/>
      </c>
      <c r="E26" s="26" t="e">
        <f>IF(Loans!#REF!="","",Loans!#REF!)</f>
        <v>#REF!</v>
      </c>
      <c r="F26" s="26">
        <f>IF(Loans!F26="","",Loans!F26)</f>
        <v>0</v>
      </c>
      <c r="G26" s="26" t="str">
        <f>IF(Loans!K26="","",Loans!K26)</f>
        <v/>
      </c>
      <c r="H26" s="26" t="str">
        <f>IF(Loans!L26="","",Loans!L26)</f>
        <v/>
      </c>
      <c r="I26" s="26" t="str">
        <f>IF(Loans!M26="","",Loans!M26)</f>
        <v/>
      </c>
      <c r="J26" s="26" t="str">
        <f>IF(Loans!N26="","",Loans!N26)</f>
        <v/>
      </c>
      <c r="K26" s="26" t="str">
        <f>IF(Loans!O26="","",Loans!O26)</f>
        <v/>
      </c>
      <c r="L26" s="26" t="str">
        <f>IF(Loans!P26="","",Loans!P26)</f>
        <v/>
      </c>
      <c r="M26" s="28" t="str">
        <f>IF(Loans!T26="","",Loans!T26)</f>
        <v/>
      </c>
      <c r="N26" s="16" t="str">
        <f>IF(Loans!U26="","",Loans!U26)</f>
        <v/>
      </c>
      <c r="O26" s="16" t="str">
        <f>IF(Loans!V26="","",Loans!V26)</f>
        <v/>
      </c>
      <c r="P26" s="16" t="str">
        <f>IF(Loans!W26="","",Loans!W26)</f>
        <v/>
      </c>
      <c r="Q26" s="16" t="str">
        <f>IF(Loans!X26="","",Loans!X26)</f>
        <v/>
      </c>
      <c r="R26" s="16">
        <f>IF(Loans!Y26="","",Loans!Y26)</f>
        <v>0</v>
      </c>
      <c r="S26" s="7"/>
      <c r="T26" s="7"/>
      <c r="U26" s="7"/>
      <c r="V26" s="7"/>
      <c r="W26" s="7"/>
    </row>
    <row r="27" spans="1:23" x14ac:dyDescent="0.2">
      <c r="A27" s="16">
        <v>17</v>
      </c>
      <c r="B27" s="26" t="str">
        <f>IF(Loans!B27="","",Loans!B27)</f>
        <v/>
      </c>
      <c r="C27" s="27" t="str">
        <f>IF(Loans!C27="","",Loans!C27)</f>
        <v/>
      </c>
      <c r="D27" s="27" t="str">
        <f>IF(Loans!D27="","",Loans!D27)</f>
        <v/>
      </c>
      <c r="E27" s="26" t="e">
        <f>IF(Loans!#REF!="","",Loans!#REF!)</f>
        <v>#REF!</v>
      </c>
      <c r="F27" s="26">
        <f>IF(Loans!F27="","",Loans!F27)</f>
        <v>0</v>
      </c>
      <c r="G27" s="26" t="str">
        <f>IF(Loans!K27="","",Loans!K27)</f>
        <v/>
      </c>
      <c r="H27" s="26" t="str">
        <f>IF(Loans!L27="","",Loans!L27)</f>
        <v/>
      </c>
      <c r="I27" s="26" t="str">
        <f>IF(Loans!M27="","",Loans!M27)</f>
        <v/>
      </c>
      <c r="J27" s="26" t="str">
        <f>IF(Loans!N27="","",Loans!N27)</f>
        <v/>
      </c>
      <c r="K27" s="26" t="str">
        <f>IF(Loans!O27="","",Loans!O27)</f>
        <v/>
      </c>
      <c r="L27" s="26" t="str">
        <f>IF(Loans!P27="","",Loans!P27)</f>
        <v/>
      </c>
      <c r="M27" s="28" t="str">
        <f>IF(Loans!T27="","",Loans!T27)</f>
        <v/>
      </c>
      <c r="N27" s="16" t="str">
        <f>IF(Loans!U27="","",Loans!U27)</f>
        <v/>
      </c>
      <c r="O27" s="16" t="str">
        <f>IF(Loans!V27="","",Loans!V27)</f>
        <v/>
      </c>
      <c r="P27" s="16" t="str">
        <f>IF(Loans!W27="","",Loans!W27)</f>
        <v/>
      </c>
      <c r="Q27" s="16" t="str">
        <f>IF(Loans!X27="","",Loans!X27)</f>
        <v/>
      </c>
      <c r="R27" s="16">
        <f>IF(Loans!Y27="","",Loans!Y27)</f>
        <v>0</v>
      </c>
      <c r="S27" s="7"/>
      <c r="T27" s="7"/>
      <c r="U27" s="7"/>
      <c r="V27" s="7"/>
      <c r="W27" s="7"/>
    </row>
    <row r="28" spans="1:23" x14ac:dyDescent="0.2">
      <c r="A28" s="16">
        <v>18</v>
      </c>
      <c r="B28" s="26" t="str">
        <f>IF(Loans!B28="","",Loans!B28)</f>
        <v/>
      </c>
      <c r="C28" s="27" t="str">
        <f>IF(Loans!C28="","",Loans!C28)</f>
        <v/>
      </c>
      <c r="D28" s="27" t="str">
        <f>IF(Loans!D28="","",Loans!D28)</f>
        <v/>
      </c>
      <c r="E28" s="26" t="e">
        <f>IF(Loans!#REF!="","",Loans!#REF!)</f>
        <v>#REF!</v>
      </c>
      <c r="F28" s="26">
        <f>IF(Loans!F28="","",Loans!F28)</f>
        <v>0</v>
      </c>
      <c r="G28" s="26" t="str">
        <f>IF(Loans!K28="","",Loans!K28)</f>
        <v/>
      </c>
      <c r="H28" s="26" t="str">
        <f>IF(Loans!L28="","",Loans!L28)</f>
        <v/>
      </c>
      <c r="I28" s="26" t="str">
        <f>IF(Loans!M28="","",Loans!M28)</f>
        <v/>
      </c>
      <c r="J28" s="26" t="str">
        <f>IF(Loans!N28="","",Loans!N28)</f>
        <v/>
      </c>
      <c r="K28" s="26" t="str">
        <f>IF(Loans!O28="","",Loans!O28)</f>
        <v/>
      </c>
      <c r="L28" s="26" t="str">
        <f>IF(Loans!P28="","",Loans!P28)</f>
        <v/>
      </c>
      <c r="M28" s="28" t="str">
        <f>IF(Loans!T28="","",Loans!T28)</f>
        <v/>
      </c>
      <c r="N28" s="16" t="str">
        <f>IF(Loans!U28="","",Loans!U28)</f>
        <v/>
      </c>
      <c r="O28" s="16" t="str">
        <f>IF(Loans!V28="","",Loans!V28)</f>
        <v/>
      </c>
      <c r="P28" s="16" t="str">
        <f>IF(Loans!W28="","",Loans!W28)</f>
        <v/>
      </c>
      <c r="Q28" s="16" t="str">
        <f>IF(Loans!X28="","",Loans!X28)</f>
        <v/>
      </c>
      <c r="R28" s="16">
        <f>IF(Loans!Y28="","",Loans!Y28)</f>
        <v>0</v>
      </c>
      <c r="S28" s="7"/>
      <c r="T28" s="7"/>
      <c r="U28" s="7"/>
      <c r="V28" s="7"/>
      <c r="W28" s="7"/>
    </row>
    <row r="29" spans="1:23" x14ac:dyDescent="0.2">
      <c r="A29" s="16">
        <v>19</v>
      </c>
      <c r="B29" s="26" t="str">
        <f>IF(Loans!B29="","",Loans!B29)</f>
        <v/>
      </c>
      <c r="C29" s="27" t="str">
        <f>IF(Loans!C29="","",Loans!C29)</f>
        <v/>
      </c>
      <c r="D29" s="27" t="str">
        <f>IF(Loans!D29="","",Loans!D29)</f>
        <v/>
      </c>
      <c r="E29" s="26" t="e">
        <f>IF(Loans!#REF!="","",Loans!#REF!)</f>
        <v>#REF!</v>
      </c>
      <c r="F29" s="26">
        <f>IF(Loans!F29="","",Loans!F29)</f>
        <v>0</v>
      </c>
      <c r="G29" s="26" t="str">
        <f>IF(Loans!K29="","",Loans!K29)</f>
        <v/>
      </c>
      <c r="H29" s="26" t="str">
        <f>IF(Loans!L29="","",Loans!L29)</f>
        <v/>
      </c>
      <c r="I29" s="26" t="str">
        <f>IF(Loans!M29="","",Loans!M29)</f>
        <v/>
      </c>
      <c r="J29" s="26" t="str">
        <f>IF(Loans!N29="","",Loans!N29)</f>
        <v/>
      </c>
      <c r="K29" s="26" t="str">
        <f>IF(Loans!O29="","",Loans!O29)</f>
        <v/>
      </c>
      <c r="L29" s="26" t="str">
        <f>IF(Loans!P29="","",Loans!P29)</f>
        <v/>
      </c>
      <c r="M29" s="28" t="str">
        <f>IF(Loans!T29="","",Loans!T29)</f>
        <v/>
      </c>
      <c r="N29" s="16" t="str">
        <f>IF(Loans!U29="","",Loans!U29)</f>
        <v/>
      </c>
      <c r="O29" s="16" t="str">
        <f>IF(Loans!V29="","",Loans!V29)</f>
        <v/>
      </c>
      <c r="P29" s="16" t="str">
        <f>IF(Loans!W29="","",Loans!W29)</f>
        <v/>
      </c>
      <c r="Q29" s="16" t="str">
        <f>IF(Loans!X29="","",Loans!X29)</f>
        <v/>
      </c>
      <c r="R29" s="16">
        <f>IF(Loans!Y29="","",Loans!Y29)</f>
        <v>0</v>
      </c>
      <c r="S29" s="7"/>
      <c r="T29" s="7"/>
      <c r="U29" s="7"/>
      <c r="V29" s="7"/>
      <c r="W29" s="7"/>
    </row>
    <row r="30" spans="1:23" x14ac:dyDescent="0.2">
      <c r="A30" s="16">
        <v>20</v>
      </c>
      <c r="B30" s="26" t="str">
        <f>IF(Loans!B30="","",Loans!B30)</f>
        <v/>
      </c>
      <c r="C30" s="27" t="str">
        <f>IF(Loans!C30="","",Loans!C30)</f>
        <v/>
      </c>
      <c r="D30" s="27" t="str">
        <f>IF(Loans!D30="","",Loans!D30)</f>
        <v/>
      </c>
      <c r="E30" s="26" t="e">
        <f>IF(Loans!#REF!="","",Loans!#REF!)</f>
        <v>#REF!</v>
      </c>
      <c r="F30" s="26">
        <f>IF(Loans!F30="","",Loans!F30)</f>
        <v>0</v>
      </c>
      <c r="G30" s="26" t="str">
        <f>IF(Loans!K30="","",Loans!K30)</f>
        <v/>
      </c>
      <c r="H30" s="26" t="str">
        <f>IF(Loans!L30="","",Loans!L30)</f>
        <v/>
      </c>
      <c r="I30" s="26" t="str">
        <f>IF(Loans!M30="","",Loans!M30)</f>
        <v/>
      </c>
      <c r="J30" s="26" t="str">
        <f>IF(Loans!N30="","",Loans!N30)</f>
        <v/>
      </c>
      <c r="K30" s="26" t="str">
        <f>IF(Loans!O30="","",Loans!O30)</f>
        <v/>
      </c>
      <c r="L30" s="26" t="str">
        <f>IF(Loans!P30="","",Loans!P30)</f>
        <v/>
      </c>
      <c r="M30" s="28" t="str">
        <f>IF(Loans!T30="","",Loans!T30)</f>
        <v/>
      </c>
      <c r="N30" s="16" t="str">
        <f>IF(Loans!U30="","",Loans!U30)</f>
        <v/>
      </c>
      <c r="O30" s="16" t="str">
        <f>IF(Loans!V30="","",Loans!V30)</f>
        <v/>
      </c>
      <c r="P30" s="16" t="str">
        <f>IF(Loans!W30="","",Loans!W30)</f>
        <v/>
      </c>
      <c r="Q30" s="16" t="str">
        <f>IF(Loans!X30="","",Loans!X30)</f>
        <v/>
      </c>
      <c r="R30" s="16">
        <f>IF(Loans!Y30="","",Loans!Y30)</f>
        <v>0</v>
      </c>
      <c r="S30" s="7"/>
      <c r="T30" s="7"/>
      <c r="U30" s="7"/>
      <c r="V30" s="7"/>
      <c r="W30" s="7"/>
    </row>
    <row r="31" spans="1:23" x14ac:dyDescent="0.2">
      <c r="A31" s="16">
        <v>21</v>
      </c>
      <c r="B31" s="26" t="str">
        <f>IF(Loans!B31="","",Loans!B31)</f>
        <v/>
      </c>
      <c r="C31" s="27" t="str">
        <f>IF(Loans!C31="","",Loans!C31)</f>
        <v/>
      </c>
      <c r="D31" s="27" t="str">
        <f>IF(Loans!D31="","",Loans!D31)</f>
        <v/>
      </c>
      <c r="E31" s="26" t="e">
        <f>IF(Loans!#REF!="","",Loans!#REF!)</f>
        <v>#REF!</v>
      </c>
      <c r="F31" s="26">
        <f>IF(Loans!F31="","",Loans!F31)</f>
        <v>0</v>
      </c>
      <c r="G31" s="26" t="str">
        <f>IF(Loans!K31="","",Loans!K31)</f>
        <v/>
      </c>
      <c r="H31" s="26" t="str">
        <f>IF(Loans!L31="","",Loans!L31)</f>
        <v/>
      </c>
      <c r="I31" s="26" t="str">
        <f>IF(Loans!M31="","",Loans!M31)</f>
        <v/>
      </c>
      <c r="J31" s="26" t="str">
        <f>IF(Loans!N31="","",Loans!N31)</f>
        <v/>
      </c>
      <c r="K31" s="26" t="str">
        <f>IF(Loans!O31="","",Loans!O31)</f>
        <v/>
      </c>
      <c r="L31" s="26" t="str">
        <f>IF(Loans!P31="","",Loans!P31)</f>
        <v/>
      </c>
      <c r="M31" s="28" t="str">
        <f>IF(Loans!T31="","",Loans!T31)</f>
        <v/>
      </c>
      <c r="N31" s="16" t="str">
        <f>IF(Loans!U31="","",Loans!U31)</f>
        <v/>
      </c>
      <c r="O31" s="16" t="str">
        <f>IF(Loans!V31="","",Loans!V31)</f>
        <v/>
      </c>
      <c r="P31" s="16" t="str">
        <f>IF(Loans!W31="","",Loans!W31)</f>
        <v/>
      </c>
      <c r="Q31" s="16" t="str">
        <f>IF(Loans!X31="","",Loans!X31)</f>
        <v/>
      </c>
      <c r="R31" s="16">
        <f>IF(Loans!Y31="","",Loans!Y31)</f>
        <v>0</v>
      </c>
      <c r="S31" s="7"/>
      <c r="T31" s="7"/>
      <c r="U31" s="7"/>
      <c r="V31" s="7"/>
      <c r="W31" s="7"/>
    </row>
    <row r="32" spans="1:23" x14ac:dyDescent="0.2">
      <c r="A32" s="16">
        <v>22</v>
      </c>
      <c r="B32" s="26" t="str">
        <f>IF(Loans!B32="","",Loans!B32)</f>
        <v/>
      </c>
      <c r="C32" s="27" t="str">
        <f>IF(Loans!C32="","",Loans!C32)</f>
        <v/>
      </c>
      <c r="D32" s="27" t="str">
        <f>IF(Loans!D32="","",Loans!D32)</f>
        <v/>
      </c>
      <c r="E32" s="26" t="e">
        <f>IF(Loans!#REF!="","",Loans!#REF!)</f>
        <v>#REF!</v>
      </c>
      <c r="F32" s="26">
        <f>IF(Loans!F32="","",Loans!F32)</f>
        <v>0</v>
      </c>
      <c r="G32" s="26" t="str">
        <f>IF(Loans!K32="","",Loans!K32)</f>
        <v/>
      </c>
      <c r="H32" s="26" t="str">
        <f>IF(Loans!L32="","",Loans!L32)</f>
        <v/>
      </c>
      <c r="I32" s="26" t="str">
        <f>IF(Loans!M32="","",Loans!M32)</f>
        <v/>
      </c>
      <c r="J32" s="26" t="str">
        <f>IF(Loans!N32="","",Loans!N32)</f>
        <v/>
      </c>
      <c r="K32" s="26" t="str">
        <f>IF(Loans!O32="","",Loans!O32)</f>
        <v/>
      </c>
      <c r="L32" s="26" t="str">
        <f>IF(Loans!P32="","",Loans!P32)</f>
        <v/>
      </c>
      <c r="M32" s="28" t="str">
        <f>IF(Loans!T32="","",Loans!T32)</f>
        <v/>
      </c>
      <c r="N32" s="16" t="str">
        <f>IF(Loans!U32="","",Loans!U32)</f>
        <v/>
      </c>
      <c r="O32" s="16" t="str">
        <f>IF(Loans!V32="","",Loans!V32)</f>
        <v/>
      </c>
      <c r="P32" s="16" t="str">
        <f>IF(Loans!W32="","",Loans!W32)</f>
        <v/>
      </c>
      <c r="Q32" s="16" t="str">
        <f>IF(Loans!X32="","",Loans!X32)</f>
        <v/>
      </c>
      <c r="R32" s="16">
        <f>IF(Loans!Y32="","",Loans!Y32)</f>
        <v>0</v>
      </c>
      <c r="S32" s="7"/>
      <c r="T32" s="7"/>
      <c r="U32" s="7"/>
      <c r="V32" s="7"/>
      <c r="W32" s="7"/>
    </row>
    <row r="33" spans="1:23" x14ac:dyDescent="0.2">
      <c r="A33" s="16">
        <v>23</v>
      </c>
      <c r="B33" s="26" t="str">
        <f>IF(Loans!B33="","",Loans!B33)</f>
        <v/>
      </c>
      <c r="C33" s="27" t="str">
        <f>IF(Loans!C33="","",Loans!C33)</f>
        <v/>
      </c>
      <c r="D33" s="27" t="str">
        <f>IF(Loans!D33="","",Loans!D33)</f>
        <v/>
      </c>
      <c r="E33" s="26" t="e">
        <f>IF(Loans!#REF!="","",Loans!#REF!)</f>
        <v>#REF!</v>
      </c>
      <c r="F33" s="26">
        <f>IF(Loans!F33="","",Loans!F33)</f>
        <v>0</v>
      </c>
      <c r="G33" s="26" t="str">
        <f>IF(Loans!K33="","",Loans!K33)</f>
        <v/>
      </c>
      <c r="H33" s="26" t="str">
        <f>IF(Loans!L33="","",Loans!L33)</f>
        <v/>
      </c>
      <c r="I33" s="26" t="str">
        <f>IF(Loans!M33="","",Loans!M33)</f>
        <v/>
      </c>
      <c r="J33" s="26" t="str">
        <f>IF(Loans!N33="","",Loans!N33)</f>
        <v/>
      </c>
      <c r="K33" s="26" t="str">
        <f>IF(Loans!O33="","",Loans!O33)</f>
        <v/>
      </c>
      <c r="L33" s="26" t="str">
        <f>IF(Loans!P33="","",Loans!P33)</f>
        <v/>
      </c>
      <c r="M33" s="28" t="str">
        <f>IF(Loans!T33="","",Loans!T33)</f>
        <v/>
      </c>
      <c r="N33" s="16" t="str">
        <f>IF(Loans!U33="","",Loans!U33)</f>
        <v/>
      </c>
      <c r="O33" s="16" t="str">
        <f>IF(Loans!V33="","",Loans!V33)</f>
        <v/>
      </c>
      <c r="P33" s="16" t="str">
        <f>IF(Loans!W33="","",Loans!W33)</f>
        <v/>
      </c>
      <c r="Q33" s="16" t="str">
        <f>IF(Loans!X33="","",Loans!X33)</f>
        <v/>
      </c>
      <c r="R33" s="16">
        <f>IF(Loans!Y33="","",Loans!Y33)</f>
        <v>0</v>
      </c>
      <c r="S33" s="7"/>
      <c r="T33" s="7"/>
      <c r="U33" s="7"/>
      <c r="V33" s="7"/>
      <c r="W33" s="7"/>
    </row>
    <row r="34" spans="1:23" x14ac:dyDescent="0.2">
      <c r="A34" s="16">
        <v>24</v>
      </c>
      <c r="B34" s="26" t="str">
        <f>IF(Loans!B34="","",Loans!B34)</f>
        <v/>
      </c>
      <c r="C34" s="27" t="str">
        <f>IF(Loans!C34="","",Loans!C34)</f>
        <v/>
      </c>
      <c r="D34" s="27" t="str">
        <f>IF(Loans!D34="","",Loans!D34)</f>
        <v/>
      </c>
      <c r="E34" s="26" t="e">
        <f>IF(Loans!#REF!="","",Loans!#REF!)</f>
        <v>#REF!</v>
      </c>
      <c r="F34" s="26">
        <f>IF(Loans!F34="","",Loans!F34)</f>
        <v>0</v>
      </c>
      <c r="G34" s="26" t="str">
        <f>IF(Loans!K34="","",Loans!K34)</f>
        <v/>
      </c>
      <c r="H34" s="26" t="str">
        <f>IF(Loans!L34="","",Loans!L34)</f>
        <v/>
      </c>
      <c r="I34" s="26" t="str">
        <f>IF(Loans!M34="","",Loans!M34)</f>
        <v/>
      </c>
      <c r="J34" s="26" t="str">
        <f>IF(Loans!N34="","",Loans!N34)</f>
        <v/>
      </c>
      <c r="K34" s="26" t="str">
        <f>IF(Loans!O34="","",Loans!O34)</f>
        <v/>
      </c>
      <c r="L34" s="26" t="str">
        <f>IF(Loans!P34="","",Loans!P34)</f>
        <v/>
      </c>
      <c r="M34" s="28" t="str">
        <f>IF(Loans!T34="","",Loans!T34)</f>
        <v/>
      </c>
      <c r="N34" s="16" t="str">
        <f>IF(Loans!U34="","",Loans!U34)</f>
        <v/>
      </c>
      <c r="O34" s="16" t="str">
        <f>IF(Loans!V34="","",Loans!V34)</f>
        <v/>
      </c>
      <c r="P34" s="16" t="str">
        <f>IF(Loans!W34="","",Loans!W34)</f>
        <v/>
      </c>
      <c r="Q34" s="16" t="str">
        <f>IF(Loans!X34="","",Loans!X34)</f>
        <v/>
      </c>
      <c r="R34" s="16">
        <f>IF(Loans!Y34="","",Loans!Y34)</f>
        <v>0</v>
      </c>
      <c r="S34" s="7"/>
      <c r="T34" s="7"/>
      <c r="U34" s="7"/>
      <c r="V34" s="7"/>
      <c r="W34" s="7"/>
    </row>
    <row r="35" spans="1:23" x14ac:dyDescent="0.2">
      <c r="A35" s="16">
        <v>25</v>
      </c>
      <c r="B35" s="26" t="str">
        <f>IF(Loans!B35="","",Loans!B35)</f>
        <v/>
      </c>
      <c r="C35" s="27" t="str">
        <f>IF(Loans!C35="","",Loans!C35)</f>
        <v/>
      </c>
      <c r="D35" s="27" t="str">
        <f>IF(Loans!D35="","",Loans!D35)</f>
        <v/>
      </c>
      <c r="E35" s="26" t="e">
        <f>IF(Loans!#REF!="","",Loans!#REF!)</f>
        <v>#REF!</v>
      </c>
      <c r="F35" s="26">
        <f>IF(Loans!F35="","",Loans!F35)</f>
        <v>0</v>
      </c>
      <c r="G35" s="26" t="str">
        <f>IF(Loans!K35="","",Loans!K35)</f>
        <v/>
      </c>
      <c r="H35" s="26" t="str">
        <f>IF(Loans!L35="","",Loans!L35)</f>
        <v/>
      </c>
      <c r="I35" s="26" t="str">
        <f>IF(Loans!M35="","",Loans!M35)</f>
        <v/>
      </c>
      <c r="J35" s="26" t="str">
        <f>IF(Loans!N35="","",Loans!N35)</f>
        <v/>
      </c>
      <c r="K35" s="26" t="str">
        <f>IF(Loans!O35="","",Loans!O35)</f>
        <v/>
      </c>
      <c r="L35" s="26" t="str">
        <f>IF(Loans!P35="","",Loans!P35)</f>
        <v/>
      </c>
      <c r="M35" s="28" t="str">
        <f>IF(Loans!T35="","",Loans!T35)</f>
        <v/>
      </c>
      <c r="N35" s="16" t="str">
        <f>IF(Loans!U35="","",Loans!U35)</f>
        <v/>
      </c>
      <c r="O35" s="16" t="str">
        <f>IF(Loans!V35="","",Loans!V35)</f>
        <v/>
      </c>
      <c r="P35" s="16" t="str">
        <f>IF(Loans!W35="","",Loans!W35)</f>
        <v/>
      </c>
      <c r="Q35" s="16" t="str">
        <f>IF(Loans!X35="","",Loans!X35)</f>
        <v/>
      </c>
      <c r="R35" s="16">
        <f>IF(Loans!Y35="","",Loans!Y35)</f>
        <v>0</v>
      </c>
      <c r="S35" s="7"/>
      <c r="T35" s="7"/>
      <c r="U35" s="7"/>
      <c r="V35" s="7"/>
      <c r="W35" s="7"/>
    </row>
    <row r="36" spans="1:23" x14ac:dyDescent="0.2">
      <c r="A36" s="16">
        <v>26</v>
      </c>
      <c r="B36" s="26" t="str">
        <f>IF(Loans!B36="","",Loans!B36)</f>
        <v/>
      </c>
      <c r="C36" s="27" t="str">
        <f>IF(Loans!C36="","",Loans!C36)</f>
        <v/>
      </c>
      <c r="D36" s="27" t="str">
        <f>IF(Loans!D36="","",Loans!D36)</f>
        <v/>
      </c>
      <c r="E36" s="26" t="e">
        <f>IF(Loans!#REF!="","",Loans!#REF!)</f>
        <v>#REF!</v>
      </c>
      <c r="F36" s="26">
        <f>IF(Loans!F36="","",Loans!F36)</f>
        <v>0</v>
      </c>
      <c r="G36" s="26" t="str">
        <f>IF(Loans!K36="","",Loans!K36)</f>
        <v/>
      </c>
      <c r="H36" s="26" t="str">
        <f>IF(Loans!L36="","",Loans!L36)</f>
        <v/>
      </c>
      <c r="I36" s="26" t="str">
        <f>IF(Loans!M36="","",Loans!M36)</f>
        <v/>
      </c>
      <c r="J36" s="26" t="str">
        <f>IF(Loans!N36="","",Loans!N36)</f>
        <v/>
      </c>
      <c r="K36" s="26" t="str">
        <f>IF(Loans!O36="","",Loans!O36)</f>
        <v/>
      </c>
      <c r="L36" s="26" t="str">
        <f>IF(Loans!P36="","",Loans!P36)</f>
        <v/>
      </c>
      <c r="M36" s="28" t="str">
        <f>IF(Loans!T36="","",Loans!T36)</f>
        <v/>
      </c>
      <c r="N36" s="16" t="str">
        <f>IF(Loans!U36="","",Loans!U36)</f>
        <v/>
      </c>
      <c r="O36" s="16" t="str">
        <f>IF(Loans!V36="","",Loans!V36)</f>
        <v/>
      </c>
      <c r="P36" s="16" t="str">
        <f>IF(Loans!W36="","",Loans!W36)</f>
        <v/>
      </c>
      <c r="Q36" s="16" t="str">
        <f>IF(Loans!X36="","",Loans!X36)</f>
        <v/>
      </c>
      <c r="R36" s="16">
        <f>IF(Loans!Y36="","",Loans!Y36)</f>
        <v>0</v>
      </c>
      <c r="S36" s="7"/>
      <c r="T36" s="7"/>
      <c r="U36" s="7"/>
      <c r="V36" s="7"/>
      <c r="W36" s="7"/>
    </row>
    <row r="37" spans="1:23" x14ac:dyDescent="0.2">
      <c r="A37" s="16">
        <v>27</v>
      </c>
      <c r="B37" s="26" t="str">
        <f>IF(Loans!B37="","",Loans!B37)</f>
        <v/>
      </c>
      <c r="C37" s="27" t="str">
        <f>IF(Loans!C37="","",Loans!C37)</f>
        <v/>
      </c>
      <c r="D37" s="27" t="str">
        <f>IF(Loans!D37="","",Loans!D37)</f>
        <v/>
      </c>
      <c r="E37" s="26" t="e">
        <f>IF(Loans!#REF!="","",Loans!#REF!)</f>
        <v>#REF!</v>
      </c>
      <c r="F37" s="26">
        <f>IF(Loans!F37="","",Loans!F37)</f>
        <v>0</v>
      </c>
      <c r="G37" s="26" t="str">
        <f>IF(Loans!K37="","",Loans!K37)</f>
        <v/>
      </c>
      <c r="H37" s="26" t="str">
        <f>IF(Loans!L37="","",Loans!L37)</f>
        <v/>
      </c>
      <c r="I37" s="26" t="str">
        <f>IF(Loans!M37="","",Loans!M37)</f>
        <v/>
      </c>
      <c r="J37" s="26" t="str">
        <f>IF(Loans!N37="","",Loans!N37)</f>
        <v/>
      </c>
      <c r="K37" s="26" t="str">
        <f>IF(Loans!O37="","",Loans!O37)</f>
        <v/>
      </c>
      <c r="L37" s="26" t="str">
        <f>IF(Loans!P37="","",Loans!P37)</f>
        <v/>
      </c>
      <c r="M37" s="28" t="str">
        <f>IF(Loans!T37="","",Loans!T37)</f>
        <v/>
      </c>
      <c r="N37" s="16" t="str">
        <f>IF(Loans!U37="","",Loans!U37)</f>
        <v/>
      </c>
      <c r="O37" s="16" t="str">
        <f>IF(Loans!V37="","",Loans!V37)</f>
        <v/>
      </c>
      <c r="P37" s="16" t="str">
        <f>IF(Loans!W37="","",Loans!W37)</f>
        <v/>
      </c>
      <c r="Q37" s="16" t="str">
        <f>IF(Loans!X37="","",Loans!X37)</f>
        <v/>
      </c>
      <c r="R37" s="16">
        <f>IF(Loans!Y37="","",Loans!Y37)</f>
        <v>0</v>
      </c>
      <c r="S37" s="7"/>
      <c r="T37" s="7"/>
      <c r="U37" s="7"/>
      <c r="V37" s="7"/>
      <c r="W37" s="7"/>
    </row>
    <row r="38" spans="1:23" x14ac:dyDescent="0.2">
      <c r="A38" s="16">
        <v>28</v>
      </c>
      <c r="B38" s="26" t="str">
        <f>IF(Loans!B38="","",Loans!B38)</f>
        <v/>
      </c>
      <c r="C38" s="27" t="str">
        <f>IF(Loans!C38="","",Loans!C38)</f>
        <v/>
      </c>
      <c r="D38" s="27" t="str">
        <f>IF(Loans!D38="","",Loans!D38)</f>
        <v/>
      </c>
      <c r="E38" s="26" t="e">
        <f>IF(Loans!#REF!="","",Loans!#REF!)</f>
        <v>#REF!</v>
      </c>
      <c r="F38" s="26">
        <f>IF(Loans!F38="","",Loans!F38)</f>
        <v>0</v>
      </c>
      <c r="G38" s="26" t="str">
        <f>IF(Loans!K38="","",Loans!K38)</f>
        <v/>
      </c>
      <c r="H38" s="26" t="str">
        <f>IF(Loans!L38="","",Loans!L38)</f>
        <v/>
      </c>
      <c r="I38" s="26" t="str">
        <f>IF(Loans!M38="","",Loans!M38)</f>
        <v/>
      </c>
      <c r="J38" s="26" t="str">
        <f>IF(Loans!N38="","",Loans!N38)</f>
        <v/>
      </c>
      <c r="K38" s="26" t="str">
        <f>IF(Loans!O38="","",Loans!O38)</f>
        <v/>
      </c>
      <c r="L38" s="26" t="str">
        <f>IF(Loans!P38="","",Loans!P38)</f>
        <v/>
      </c>
      <c r="M38" s="28" t="str">
        <f>IF(Loans!T38="","",Loans!T38)</f>
        <v/>
      </c>
      <c r="N38" s="16" t="str">
        <f>IF(Loans!U38="","",Loans!U38)</f>
        <v/>
      </c>
      <c r="O38" s="16" t="str">
        <f>IF(Loans!V38="","",Loans!V38)</f>
        <v/>
      </c>
      <c r="P38" s="16" t="str">
        <f>IF(Loans!W38="","",Loans!W38)</f>
        <v/>
      </c>
      <c r="Q38" s="16" t="str">
        <f>IF(Loans!X38="","",Loans!X38)</f>
        <v/>
      </c>
      <c r="R38" s="16">
        <f>IF(Loans!Y38="","",Loans!Y38)</f>
        <v>0</v>
      </c>
      <c r="S38" s="7"/>
      <c r="T38" s="7"/>
      <c r="U38" s="7"/>
      <c r="V38" s="7"/>
      <c r="W38" s="7"/>
    </row>
    <row r="39" spans="1:23" x14ac:dyDescent="0.2">
      <c r="A39" s="16">
        <v>29</v>
      </c>
      <c r="B39" s="26" t="str">
        <f>IF(Loans!B39="","",Loans!B39)</f>
        <v/>
      </c>
      <c r="C39" s="27" t="str">
        <f>IF(Loans!C39="","",Loans!C39)</f>
        <v/>
      </c>
      <c r="D39" s="27" t="str">
        <f>IF(Loans!D39="","",Loans!D39)</f>
        <v/>
      </c>
      <c r="E39" s="26" t="e">
        <f>IF(Loans!#REF!="","",Loans!#REF!)</f>
        <v>#REF!</v>
      </c>
      <c r="F39" s="26">
        <f>IF(Loans!F39="","",Loans!F39)</f>
        <v>0</v>
      </c>
      <c r="G39" s="26" t="str">
        <f>IF(Loans!K39="","",Loans!K39)</f>
        <v/>
      </c>
      <c r="H39" s="26" t="str">
        <f>IF(Loans!L39="","",Loans!L39)</f>
        <v/>
      </c>
      <c r="I39" s="26" t="str">
        <f>IF(Loans!M39="","",Loans!M39)</f>
        <v/>
      </c>
      <c r="J39" s="26" t="str">
        <f>IF(Loans!N39="","",Loans!N39)</f>
        <v/>
      </c>
      <c r="K39" s="26" t="str">
        <f>IF(Loans!O39="","",Loans!O39)</f>
        <v/>
      </c>
      <c r="L39" s="26" t="str">
        <f>IF(Loans!P39="","",Loans!P39)</f>
        <v/>
      </c>
      <c r="M39" s="28" t="str">
        <f>IF(Loans!T39="","",Loans!T39)</f>
        <v/>
      </c>
      <c r="N39" s="16" t="str">
        <f>IF(Loans!U39="","",Loans!U39)</f>
        <v/>
      </c>
      <c r="O39" s="16" t="str">
        <f>IF(Loans!V39="","",Loans!V39)</f>
        <v/>
      </c>
      <c r="P39" s="16" t="str">
        <f>IF(Loans!W39="","",Loans!W39)</f>
        <v/>
      </c>
      <c r="Q39" s="16" t="str">
        <f>IF(Loans!X39="","",Loans!X39)</f>
        <v/>
      </c>
      <c r="R39" s="16">
        <f>IF(Loans!Y39="","",Loans!Y39)</f>
        <v>0</v>
      </c>
      <c r="S39" s="7"/>
      <c r="T39" s="7"/>
      <c r="U39" s="7"/>
      <c r="V39" s="7"/>
      <c r="W39" s="7"/>
    </row>
    <row r="40" spans="1:23" x14ac:dyDescent="0.2">
      <c r="A40" s="16">
        <v>30</v>
      </c>
      <c r="B40" s="26" t="str">
        <f>IF(Loans!B40="","",Loans!B40)</f>
        <v/>
      </c>
      <c r="C40" s="27" t="str">
        <f>IF(Loans!C40="","",Loans!C40)</f>
        <v/>
      </c>
      <c r="D40" s="27" t="str">
        <f>IF(Loans!D40="","",Loans!D40)</f>
        <v/>
      </c>
      <c r="E40" s="26" t="e">
        <f>IF(Loans!#REF!="","",Loans!#REF!)</f>
        <v>#REF!</v>
      </c>
      <c r="F40" s="26">
        <f>IF(Loans!F40="","",Loans!F40)</f>
        <v>0</v>
      </c>
      <c r="G40" s="26" t="str">
        <f>IF(Loans!K40="","",Loans!K40)</f>
        <v/>
      </c>
      <c r="H40" s="26" t="str">
        <f>IF(Loans!L40="","",Loans!L40)</f>
        <v/>
      </c>
      <c r="I40" s="26" t="str">
        <f>IF(Loans!M40="","",Loans!M40)</f>
        <v/>
      </c>
      <c r="J40" s="26" t="str">
        <f>IF(Loans!N40="","",Loans!N40)</f>
        <v/>
      </c>
      <c r="K40" s="26" t="str">
        <f>IF(Loans!O40="","",Loans!O40)</f>
        <v/>
      </c>
      <c r="L40" s="26" t="str">
        <f>IF(Loans!P40="","",Loans!P40)</f>
        <v/>
      </c>
      <c r="M40" s="28" t="str">
        <f>IF(Loans!T40="","",Loans!T40)</f>
        <v/>
      </c>
      <c r="N40" s="16" t="str">
        <f>IF(Loans!U40="","",Loans!U40)</f>
        <v/>
      </c>
      <c r="O40" s="16" t="str">
        <f>IF(Loans!V40="","",Loans!V40)</f>
        <v/>
      </c>
      <c r="P40" s="16" t="str">
        <f>IF(Loans!W40="","",Loans!W40)</f>
        <v/>
      </c>
      <c r="Q40" s="16" t="str">
        <f>IF(Loans!X40="","",Loans!X40)</f>
        <v/>
      </c>
      <c r="R40" s="16">
        <f>IF(Loans!Y40="","",Loans!Y40)</f>
        <v>0</v>
      </c>
      <c r="S40" s="7"/>
      <c r="T40" s="7"/>
      <c r="U40" s="7"/>
      <c r="V40" s="7"/>
      <c r="W40" s="7"/>
    </row>
    <row r="41" spans="1:23" x14ac:dyDescent="0.2">
      <c r="A41" s="16">
        <v>31</v>
      </c>
      <c r="B41" s="26" t="str">
        <f>IF(Loans!B41="","",Loans!B41)</f>
        <v/>
      </c>
      <c r="C41" s="27" t="str">
        <f>IF(Loans!C41="","",Loans!C41)</f>
        <v/>
      </c>
      <c r="D41" s="27" t="str">
        <f>IF(Loans!D41="","",Loans!D41)</f>
        <v/>
      </c>
      <c r="E41" s="26" t="e">
        <f>IF(Loans!#REF!="","",Loans!#REF!)</f>
        <v>#REF!</v>
      </c>
      <c r="F41" s="26">
        <f>IF(Loans!F41="","",Loans!F41)</f>
        <v>0</v>
      </c>
      <c r="G41" s="26" t="str">
        <f>IF(Loans!K41="","",Loans!K41)</f>
        <v/>
      </c>
      <c r="H41" s="26" t="str">
        <f>IF(Loans!L41="","",Loans!L41)</f>
        <v/>
      </c>
      <c r="I41" s="26" t="str">
        <f>IF(Loans!M41="","",Loans!M41)</f>
        <v/>
      </c>
      <c r="J41" s="26" t="str">
        <f>IF(Loans!N41="","",Loans!N41)</f>
        <v/>
      </c>
      <c r="K41" s="26" t="str">
        <f>IF(Loans!O41="","",Loans!O41)</f>
        <v/>
      </c>
      <c r="L41" s="26" t="str">
        <f>IF(Loans!P41="","",Loans!P41)</f>
        <v/>
      </c>
      <c r="M41" s="28" t="str">
        <f>IF(Loans!T41="","",Loans!T41)</f>
        <v/>
      </c>
      <c r="N41" s="16" t="str">
        <f>IF(Loans!U41="","",Loans!U41)</f>
        <v/>
      </c>
      <c r="O41" s="16" t="str">
        <f>IF(Loans!V41="","",Loans!V41)</f>
        <v/>
      </c>
      <c r="P41" s="16" t="str">
        <f>IF(Loans!W41="","",Loans!W41)</f>
        <v/>
      </c>
      <c r="Q41" s="16" t="str">
        <f>IF(Loans!X41="","",Loans!X41)</f>
        <v/>
      </c>
      <c r="R41" s="16">
        <f>IF(Loans!Y41="","",Loans!Y41)</f>
        <v>0</v>
      </c>
      <c r="S41" s="7"/>
      <c r="T41" s="7"/>
      <c r="U41" s="7"/>
      <c r="V41" s="7"/>
      <c r="W41" s="7"/>
    </row>
    <row r="42" spans="1:23" x14ac:dyDescent="0.2">
      <c r="A42" s="16">
        <v>32</v>
      </c>
      <c r="B42" s="26" t="str">
        <f>IF(Loans!B42="","",Loans!B42)</f>
        <v/>
      </c>
      <c r="C42" s="27" t="str">
        <f>IF(Loans!C42="","",Loans!C42)</f>
        <v/>
      </c>
      <c r="D42" s="27" t="str">
        <f>IF(Loans!D42="","",Loans!D42)</f>
        <v/>
      </c>
      <c r="E42" s="26" t="e">
        <f>IF(Loans!#REF!="","",Loans!#REF!)</f>
        <v>#REF!</v>
      </c>
      <c r="F42" s="26">
        <f>IF(Loans!F42="","",Loans!F42)</f>
        <v>0</v>
      </c>
      <c r="G42" s="26" t="str">
        <f>IF(Loans!K42="","",Loans!K42)</f>
        <v/>
      </c>
      <c r="H42" s="26" t="str">
        <f>IF(Loans!L42="","",Loans!L42)</f>
        <v/>
      </c>
      <c r="I42" s="26" t="str">
        <f>IF(Loans!M42="","",Loans!M42)</f>
        <v/>
      </c>
      <c r="J42" s="26" t="str">
        <f>IF(Loans!N42="","",Loans!N42)</f>
        <v/>
      </c>
      <c r="K42" s="26" t="str">
        <f>IF(Loans!O42="","",Loans!O42)</f>
        <v/>
      </c>
      <c r="L42" s="26" t="str">
        <f>IF(Loans!P42="","",Loans!P42)</f>
        <v/>
      </c>
      <c r="M42" s="28" t="str">
        <f>IF(Loans!T42="","",Loans!T42)</f>
        <v/>
      </c>
      <c r="N42" s="16" t="str">
        <f>IF(Loans!U42="","",Loans!U42)</f>
        <v/>
      </c>
      <c r="O42" s="16" t="str">
        <f>IF(Loans!V42="","",Loans!V42)</f>
        <v/>
      </c>
      <c r="P42" s="16" t="str">
        <f>IF(Loans!W42="","",Loans!W42)</f>
        <v/>
      </c>
      <c r="Q42" s="16" t="str">
        <f>IF(Loans!X42="","",Loans!X42)</f>
        <v/>
      </c>
      <c r="R42" s="16">
        <f>IF(Loans!Y42="","",Loans!Y42)</f>
        <v>0</v>
      </c>
      <c r="S42" s="7"/>
      <c r="T42" s="7"/>
      <c r="U42" s="7"/>
      <c r="V42" s="7"/>
      <c r="W42" s="7"/>
    </row>
    <row r="43" spans="1:23" x14ac:dyDescent="0.2">
      <c r="A43" s="16">
        <v>33</v>
      </c>
      <c r="B43" s="26" t="str">
        <f>IF(Loans!B43="","",Loans!B43)</f>
        <v/>
      </c>
      <c r="C43" s="27" t="str">
        <f>IF(Loans!C43="","",Loans!C43)</f>
        <v/>
      </c>
      <c r="D43" s="27" t="str">
        <f>IF(Loans!D43="","",Loans!D43)</f>
        <v/>
      </c>
      <c r="E43" s="26" t="e">
        <f>IF(Loans!#REF!="","",Loans!#REF!)</f>
        <v>#REF!</v>
      </c>
      <c r="F43" s="26">
        <f>IF(Loans!F43="","",Loans!F43)</f>
        <v>0</v>
      </c>
      <c r="G43" s="26" t="str">
        <f>IF(Loans!K43="","",Loans!K43)</f>
        <v/>
      </c>
      <c r="H43" s="26" t="str">
        <f>IF(Loans!L43="","",Loans!L43)</f>
        <v/>
      </c>
      <c r="I43" s="26" t="str">
        <f>IF(Loans!M43="","",Loans!M43)</f>
        <v/>
      </c>
      <c r="J43" s="26" t="str">
        <f>IF(Loans!N43="","",Loans!N43)</f>
        <v/>
      </c>
      <c r="K43" s="26" t="str">
        <f>IF(Loans!O43="","",Loans!O43)</f>
        <v/>
      </c>
      <c r="L43" s="26" t="str">
        <f>IF(Loans!P43="","",Loans!P43)</f>
        <v/>
      </c>
      <c r="M43" s="28" t="str">
        <f>IF(Loans!T43="","",Loans!T43)</f>
        <v/>
      </c>
      <c r="N43" s="16" t="str">
        <f>IF(Loans!U43="","",Loans!U43)</f>
        <v/>
      </c>
      <c r="O43" s="16" t="str">
        <f>IF(Loans!V43="","",Loans!V43)</f>
        <v/>
      </c>
      <c r="P43" s="16" t="str">
        <f>IF(Loans!W43="","",Loans!W43)</f>
        <v/>
      </c>
      <c r="Q43" s="16" t="str">
        <f>IF(Loans!X43="","",Loans!X43)</f>
        <v/>
      </c>
      <c r="R43" s="16">
        <f>IF(Loans!Y43="","",Loans!Y43)</f>
        <v>0</v>
      </c>
      <c r="S43" s="7"/>
      <c r="T43" s="7"/>
      <c r="U43" s="7"/>
      <c r="V43" s="7"/>
      <c r="W43" s="7"/>
    </row>
    <row r="44" spans="1:23" x14ac:dyDescent="0.2">
      <c r="A44" s="16">
        <v>34</v>
      </c>
      <c r="B44" s="26" t="str">
        <f>IF(Loans!B44="","",Loans!B44)</f>
        <v/>
      </c>
      <c r="C44" s="27" t="str">
        <f>IF(Loans!C44="","",Loans!C44)</f>
        <v/>
      </c>
      <c r="D44" s="27" t="str">
        <f>IF(Loans!D44="","",Loans!D44)</f>
        <v/>
      </c>
      <c r="E44" s="26" t="e">
        <f>IF(Loans!#REF!="","",Loans!#REF!)</f>
        <v>#REF!</v>
      </c>
      <c r="F44" s="26">
        <f>IF(Loans!F44="","",Loans!F44)</f>
        <v>0</v>
      </c>
      <c r="G44" s="26" t="str">
        <f>IF(Loans!K44="","",Loans!K44)</f>
        <v/>
      </c>
      <c r="H44" s="26" t="str">
        <f>IF(Loans!L44="","",Loans!L44)</f>
        <v/>
      </c>
      <c r="I44" s="26" t="str">
        <f>IF(Loans!M44="","",Loans!M44)</f>
        <v/>
      </c>
      <c r="J44" s="26" t="str">
        <f>IF(Loans!N44="","",Loans!N44)</f>
        <v/>
      </c>
      <c r="K44" s="26" t="str">
        <f>IF(Loans!O44="","",Loans!O44)</f>
        <v/>
      </c>
      <c r="L44" s="26" t="str">
        <f>IF(Loans!P44="","",Loans!P44)</f>
        <v/>
      </c>
      <c r="M44" s="28" t="str">
        <f>IF(Loans!T44="","",Loans!T44)</f>
        <v/>
      </c>
      <c r="N44" s="16" t="str">
        <f>IF(Loans!U44="","",Loans!U44)</f>
        <v/>
      </c>
      <c r="O44" s="16" t="str">
        <f>IF(Loans!V44="","",Loans!V44)</f>
        <v/>
      </c>
      <c r="P44" s="16" t="str">
        <f>IF(Loans!W44="","",Loans!W44)</f>
        <v/>
      </c>
      <c r="Q44" s="16" t="str">
        <f>IF(Loans!X44="","",Loans!X44)</f>
        <v/>
      </c>
      <c r="R44" s="16">
        <f>IF(Loans!Y44="","",Loans!Y44)</f>
        <v>0</v>
      </c>
      <c r="S44" s="7"/>
      <c r="T44" s="7"/>
      <c r="U44" s="7"/>
      <c r="V44" s="7"/>
      <c r="W44" s="7"/>
    </row>
    <row r="45" spans="1:23" x14ac:dyDescent="0.2">
      <c r="A45" s="16">
        <v>35</v>
      </c>
      <c r="B45" s="26" t="str">
        <f>IF(Loans!B45="","",Loans!B45)</f>
        <v/>
      </c>
      <c r="C45" s="27" t="str">
        <f>IF(Loans!C45="","",Loans!C45)</f>
        <v/>
      </c>
      <c r="D45" s="27" t="str">
        <f>IF(Loans!D45="","",Loans!D45)</f>
        <v/>
      </c>
      <c r="E45" s="26" t="e">
        <f>IF(Loans!#REF!="","",Loans!#REF!)</f>
        <v>#REF!</v>
      </c>
      <c r="F45" s="26">
        <f>IF(Loans!F45="","",Loans!F45)</f>
        <v>0</v>
      </c>
      <c r="G45" s="26" t="str">
        <f>IF(Loans!K45="","",Loans!K45)</f>
        <v/>
      </c>
      <c r="H45" s="26" t="str">
        <f>IF(Loans!L45="","",Loans!L45)</f>
        <v/>
      </c>
      <c r="I45" s="26" t="str">
        <f>IF(Loans!M45="","",Loans!M45)</f>
        <v/>
      </c>
      <c r="J45" s="26" t="str">
        <f>IF(Loans!N45="","",Loans!N45)</f>
        <v/>
      </c>
      <c r="K45" s="26" t="str">
        <f>IF(Loans!O45="","",Loans!O45)</f>
        <v/>
      </c>
      <c r="L45" s="26" t="str">
        <f>IF(Loans!P45="","",Loans!P45)</f>
        <v/>
      </c>
      <c r="M45" s="28" t="str">
        <f>IF(Loans!T45="","",Loans!T45)</f>
        <v/>
      </c>
      <c r="N45" s="16" t="str">
        <f>IF(Loans!U45="","",Loans!U45)</f>
        <v/>
      </c>
      <c r="O45" s="16" t="str">
        <f>IF(Loans!V45="","",Loans!V45)</f>
        <v/>
      </c>
      <c r="P45" s="16" t="str">
        <f>IF(Loans!W45="","",Loans!W45)</f>
        <v/>
      </c>
      <c r="Q45" s="16" t="str">
        <f>IF(Loans!X45="","",Loans!X45)</f>
        <v/>
      </c>
      <c r="R45" s="16">
        <f>IF(Loans!Y45="","",Loans!Y45)</f>
        <v>0</v>
      </c>
      <c r="S45" s="7"/>
      <c r="T45" s="7"/>
      <c r="U45" s="7"/>
      <c r="V45" s="7"/>
      <c r="W45" s="7"/>
    </row>
    <row r="46" spans="1:23" x14ac:dyDescent="0.2">
      <c r="A46" s="16">
        <v>36</v>
      </c>
      <c r="B46" s="26" t="str">
        <f>IF(Loans!B46="","",Loans!B46)</f>
        <v/>
      </c>
      <c r="C46" s="27" t="str">
        <f>IF(Loans!C46="","",Loans!C46)</f>
        <v/>
      </c>
      <c r="D46" s="27" t="str">
        <f>IF(Loans!D46="","",Loans!D46)</f>
        <v/>
      </c>
      <c r="E46" s="26" t="e">
        <f>IF(Loans!#REF!="","",Loans!#REF!)</f>
        <v>#REF!</v>
      </c>
      <c r="F46" s="26">
        <f>IF(Loans!F46="","",Loans!F46)</f>
        <v>0</v>
      </c>
      <c r="G46" s="26" t="str">
        <f>IF(Loans!K46="","",Loans!K46)</f>
        <v/>
      </c>
      <c r="H46" s="26" t="str">
        <f>IF(Loans!L46="","",Loans!L46)</f>
        <v/>
      </c>
      <c r="I46" s="26" t="str">
        <f>IF(Loans!M46="","",Loans!M46)</f>
        <v/>
      </c>
      <c r="J46" s="26" t="str">
        <f>IF(Loans!N46="","",Loans!N46)</f>
        <v/>
      </c>
      <c r="K46" s="26" t="str">
        <f>IF(Loans!O46="","",Loans!O46)</f>
        <v/>
      </c>
      <c r="L46" s="26" t="str">
        <f>IF(Loans!P46="","",Loans!P46)</f>
        <v/>
      </c>
      <c r="M46" s="28" t="str">
        <f>IF(Loans!T46="","",Loans!T46)</f>
        <v/>
      </c>
      <c r="N46" s="16" t="str">
        <f>IF(Loans!U46="","",Loans!U46)</f>
        <v/>
      </c>
      <c r="O46" s="16" t="str">
        <f>IF(Loans!V46="","",Loans!V46)</f>
        <v/>
      </c>
      <c r="P46" s="16" t="str">
        <f>IF(Loans!W46="","",Loans!W46)</f>
        <v/>
      </c>
      <c r="Q46" s="16" t="str">
        <f>IF(Loans!X46="","",Loans!X46)</f>
        <v/>
      </c>
      <c r="R46" s="16">
        <f>IF(Loans!Y46="","",Loans!Y46)</f>
        <v>0</v>
      </c>
      <c r="S46" s="7"/>
      <c r="T46" s="7"/>
      <c r="U46" s="7"/>
      <c r="V46" s="7"/>
      <c r="W46" s="7"/>
    </row>
    <row r="47" spans="1:23" x14ac:dyDescent="0.2">
      <c r="A47" s="16">
        <v>37</v>
      </c>
      <c r="B47" s="26" t="str">
        <f>IF(Loans!B47="","",Loans!B47)</f>
        <v/>
      </c>
      <c r="C47" s="27" t="str">
        <f>IF(Loans!C47="","",Loans!C47)</f>
        <v/>
      </c>
      <c r="D47" s="27" t="str">
        <f>IF(Loans!D47="","",Loans!D47)</f>
        <v/>
      </c>
      <c r="E47" s="26" t="e">
        <f>IF(Loans!#REF!="","",Loans!#REF!)</f>
        <v>#REF!</v>
      </c>
      <c r="F47" s="26">
        <f>IF(Loans!F47="","",Loans!F47)</f>
        <v>0</v>
      </c>
      <c r="G47" s="26" t="str">
        <f>IF(Loans!K47="","",Loans!K47)</f>
        <v/>
      </c>
      <c r="H47" s="26" t="str">
        <f>IF(Loans!L47="","",Loans!L47)</f>
        <v/>
      </c>
      <c r="I47" s="26" t="str">
        <f>IF(Loans!M47="","",Loans!M47)</f>
        <v/>
      </c>
      <c r="J47" s="26" t="str">
        <f>IF(Loans!N47="","",Loans!N47)</f>
        <v/>
      </c>
      <c r="K47" s="26" t="str">
        <f>IF(Loans!O47="","",Loans!O47)</f>
        <v/>
      </c>
      <c r="L47" s="26" t="str">
        <f>IF(Loans!P47="","",Loans!P47)</f>
        <v/>
      </c>
      <c r="M47" s="28" t="str">
        <f>IF(Loans!T47="","",Loans!T47)</f>
        <v/>
      </c>
      <c r="N47" s="16" t="str">
        <f>IF(Loans!U47="","",Loans!U47)</f>
        <v/>
      </c>
      <c r="O47" s="16" t="str">
        <f>IF(Loans!V47="","",Loans!V47)</f>
        <v/>
      </c>
      <c r="P47" s="16" t="str">
        <f>IF(Loans!W47="","",Loans!W47)</f>
        <v/>
      </c>
      <c r="Q47" s="16" t="str">
        <f>IF(Loans!X47="","",Loans!X47)</f>
        <v/>
      </c>
      <c r="R47" s="16">
        <f>IF(Loans!Y47="","",Loans!Y47)</f>
        <v>0</v>
      </c>
      <c r="S47" s="7"/>
      <c r="T47" s="7"/>
      <c r="U47" s="7"/>
      <c r="V47" s="7"/>
      <c r="W47" s="7"/>
    </row>
    <row r="48" spans="1:23" x14ac:dyDescent="0.2">
      <c r="A48" s="16">
        <v>38</v>
      </c>
      <c r="B48" s="26" t="str">
        <f>IF(Loans!B48="","",Loans!B48)</f>
        <v/>
      </c>
      <c r="C48" s="27" t="str">
        <f>IF(Loans!C48="","",Loans!C48)</f>
        <v/>
      </c>
      <c r="D48" s="27" t="str">
        <f>IF(Loans!D48="","",Loans!D48)</f>
        <v/>
      </c>
      <c r="E48" s="26" t="e">
        <f>IF(Loans!#REF!="","",Loans!#REF!)</f>
        <v>#REF!</v>
      </c>
      <c r="F48" s="26">
        <f>IF(Loans!F48="","",Loans!F48)</f>
        <v>0</v>
      </c>
      <c r="G48" s="26" t="str">
        <f>IF(Loans!K48="","",Loans!K48)</f>
        <v/>
      </c>
      <c r="H48" s="26" t="str">
        <f>IF(Loans!L48="","",Loans!L48)</f>
        <v/>
      </c>
      <c r="I48" s="26" t="str">
        <f>IF(Loans!M48="","",Loans!M48)</f>
        <v/>
      </c>
      <c r="J48" s="26" t="str">
        <f>IF(Loans!N48="","",Loans!N48)</f>
        <v/>
      </c>
      <c r="K48" s="26" t="str">
        <f>IF(Loans!O48="","",Loans!O48)</f>
        <v/>
      </c>
      <c r="L48" s="26" t="str">
        <f>IF(Loans!P48="","",Loans!P48)</f>
        <v/>
      </c>
      <c r="M48" s="28" t="str">
        <f>IF(Loans!T48="","",Loans!T48)</f>
        <v/>
      </c>
      <c r="N48" s="16" t="str">
        <f>IF(Loans!U48="","",Loans!U48)</f>
        <v/>
      </c>
      <c r="O48" s="16" t="str">
        <f>IF(Loans!V48="","",Loans!V48)</f>
        <v/>
      </c>
      <c r="P48" s="16" t="str">
        <f>IF(Loans!W48="","",Loans!W48)</f>
        <v/>
      </c>
      <c r="Q48" s="16" t="str">
        <f>IF(Loans!X48="","",Loans!X48)</f>
        <v/>
      </c>
      <c r="R48" s="16">
        <f>IF(Loans!Y48="","",Loans!Y48)</f>
        <v>0</v>
      </c>
      <c r="S48" s="7"/>
      <c r="T48" s="7"/>
      <c r="U48" s="7"/>
      <c r="V48" s="7"/>
      <c r="W48" s="7"/>
    </row>
    <row r="49" spans="1:23" x14ac:dyDescent="0.2">
      <c r="A49" s="16">
        <v>39</v>
      </c>
      <c r="B49" s="26" t="str">
        <f>IF(Loans!B49="","",Loans!B49)</f>
        <v/>
      </c>
      <c r="C49" s="27" t="str">
        <f>IF(Loans!C49="","",Loans!C49)</f>
        <v/>
      </c>
      <c r="D49" s="27" t="str">
        <f>IF(Loans!D49="","",Loans!D49)</f>
        <v/>
      </c>
      <c r="E49" s="26" t="e">
        <f>IF(Loans!#REF!="","",Loans!#REF!)</f>
        <v>#REF!</v>
      </c>
      <c r="F49" s="26">
        <f>IF(Loans!F49="","",Loans!F49)</f>
        <v>0</v>
      </c>
      <c r="G49" s="26" t="str">
        <f>IF(Loans!K49="","",Loans!K49)</f>
        <v/>
      </c>
      <c r="H49" s="26" t="str">
        <f>IF(Loans!L49="","",Loans!L49)</f>
        <v/>
      </c>
      <c r="I49" s="26" t="str">
        <f>IF(Loans!M49="","",Loans!M49)</f>
        <v/>
      </c>
      <c r="J49" s="26" t="str">
        <f>IF(Loans!N49="","",Loans!N49)</f>
        <v/>
      </c>
      <c r="K49" s="26" t="str">
        <f>IF(Loans!O49="","",Loans!O49)</f>
        <v/>
      </c>
      <c r="L49" s="26" t="str">
        <f>IF(Loans!P49="","",Loans!P49)</f>
        <v/>
      </c>
      <c r="M49" s="28" t="str">
        <f>IF(Loans!T49="","",Loans!T49)</f>
        <v/>
      </c>
      <c r="N49" s="16" t="str">
        <f>IF(Loans!U49="","",Loans!U49)</f>
        <v/>
      </c>
      <c r="O49" s="16" t="str">
        <f>IF(Loans!V49="","",Loans!V49)</f>
        <v/>
      </c>
      <c r="P49" s="16" t="str">
        <f>IF(Loans!W49="","",Loans!W49)</f>
        <v/>
      </c>
      <c r="Q49" s="16" t="str">
        <f>IF(Loans!X49="","",Loans!X49)</f>
        <v/>
      </c>
      <c r="R49" s="16">
        <f>IF(Loans!Y49="","",Loans!Y49)</f>
        <v>0</v>
      </c>
      <c r="S49" s="7"/>
      <c r="T49" s="7"/>
      <c r="U49" s="7"/>
      <c r="V49" s="7"/>
      <c r="W49" s="7"/>
    </row>
    <row r="50" spans="1:23" x14ac:dyDescent="0.2">
      <c r="A50" s="16">
        <v>40</v>
      </c>
      <c r="B50" s="26" t="str">
        <f>IF(Loans!B50="","",Loans!B50)</f>
        <v/>
      </c>
      <c r="C50" s="27" t="str">
        <f>IF(Loans!C50="","",Loans!C50)</f>
        <v/>
      </c>
      <c r="D50" s="27" t="str">
        <f>IF(Loans!D50="","",Loans!D50)</f>
        <v/>
      </c>
      <c r="E50" s="26" t="e">
        <f>IF(Loans!#REF!="","",Loans!#REF!)</f>
        <v>#REF!</v>
      </c>
      <c r="F50" s="26">
        <f>IF(Loans!F50="","",Loans!F50)</f>
        <v>0</v>
      </c>
      <c r="G50" s="26" t="str">
        <f>IF(Loans!K50="","",Loans!K50)</f>
        <v/>
      </c>
      <c r="H50" s="26" t="str">
        <f>IF(Loans!L50="","",Loans!L50)</f>
        <v/>
      </c>
      <c r="I50" s="26" t="str">
        <f>IF(Loans!M50="","",Loans!M50)</f>
        <v/>
      </c>
      <c r="J50" s="26" t="str">
        <f>IF(Loans!N50="","",Loans!N50)</f>
        <v/>
      </c>
      <c r="K50" s="26" t="str">
        <f>IF(Loans!O50="","",Loans!O50)</f>
        <v/>
      </c>
      <c r="L50" s="26" t="str">
        <f>IF(Loans!P50="","",Loans!P50)</f>
        <v/>
      </c>
      <c r="M50" s="28" t="str">
        <f>IF(Loans!T50="","",Loans!T50)</f>
        <v/>
      </c>
      <c r="N50" s="16" t="str">
        <f>IF(Loans!U50="","",Loans!U50)</f>
        <v/>
      </c>
      <c r="O50" s="16" t="str">
        <f>IF(Loans!V50="","",Loans!V50)</f>
        <v/>
      </c>
      <c r="P50" s="16" t="str">
        <f>IF(Loans!W50="","",Loans!W50)</f>
        <v/>
      </c>
      <c r="Q50" s="16" t="str">
        <f>IF(Loans!X50="","",Loans!X50)</f>
        <v/>
      </c>
      <c r="R50" s="16">
        <f>IF(Loans!Y50="","",Loans!Y50)</f>
        <v>0</v>
      </c>
      <c r="S50" s="7"/>
      <c r="T50" s="7"/>
      <c r="U50" s="7"/>
      <c r="V50" s="7"/>
      <c r="W50" s="7"/>
    </row>
    <row r="51" spans="1:23" x14ac:dyDescent="0.2">
      <c r="A51" s="16">
        <v>41</v>
      </c>
      <c r="B51" s="26" t="str">
        <f>IF(Loans!B51="","",Loans!B51)</f>
        <v/>
      </c>
      <c r="C51" s="27" t="str">
        <f>IF(Loans!C51="","",Loans!C51)</f>
        <v/>
      </c>
      <c r="D51" s="27" t="str">
        <f>IF(Loans!D51="","",Loans!D51)</f>
        <v/>
      </c>
      <c r="E51" s="26" t="e">
        <f>IF(Loans!#REF!="","",Loans!#REF!)</f>
        <v>#REF!</v>
      </c>
      <c r="F51" s="26">
        <f>IF(Loans!F51="","",Loans!F51)</f>
        <v>0</v>
      </c>
      <c r="G51" s="26" t="str">
        <f>IF(Loans!K51="","",Loans!K51)</f>
        <v/>
      </c>
      <c r="H51" s="26" t="str">
        <f>IF(Loans!L51="","",Loans!L51)</f>
        <v/>
      </c>
      <c r="I51" s="26" t="str">
        <f>IF(Loans!M51="","",Loans!M51)</f>
        <v/>
      </c>
      <c r="J51" s="26" t="str">
        <f>IF(Loans!N51="","",Loans!N51)</f>
        <v/>
      </c>
      <c r="K51" s="26" t="str">
        <f>IF(Loans!O51="","",Loans!O51)</f>
        <v/>
      </c>
      <c r="L51" s="26" t="str">
        <f>IF(Loans!P51="","",Loans!P51)</f>
        <v/>
      </c>
      <c r="M51" s="28" t="str">
        <f>IF(Loans!T51="","",Loans!T51)</f>
        <v/>
      </c>
      <c r="N51" s="16" t="str">
        <f>IF(Loans!U51="","",Loans!U51)</f>
        <v/>
      </c>
      <c r="O51" s="16" t="str">
        <f>IF(Loans!V51="","",Loans!V51)</f>
        <v/>
      </c>
      <c r="P51" s="16" t="str">
        <f>IF(Loans!W51="","",Loans!W51)</f>
        <v/>
      </c>
      <c r="Q51" s="16" t="str">
        <f>IF(Loans!X51="","",Loans!X51)</f>
        <v/>
      </c>
      <c r="R51" s="16">
        <f>IF(Loans!Y51="","",Loans!Y51)</f>
        <v>0</v>
      </c>
      <c r="S51" s="7"/>
      <c r="T51" s="7"/>
      <c r="U51" s="7"/>
      <c r="V51" s="7"/>
      <c r="W51" s="7"/>
    </row>
    <row r="52" spans="1:23" x14ac:dyDescent="0.2">
      <c r="A52" s="16">
        <v>42</v>
      </c>
      <c r="B52" s="26" t="str">
        <f>IF(Loans!B52="","",Loans!B52)</f>
        <v/>
      </c>
      <c r="C52" s="27" t="str">
        <f>IF(Loans!C52="","",Loans!C52)</f>
        <v/>
      </c>
      <c r="D52" s="27" t="str">
        <f>IF(Loans!D52="","",Loans!D52)</f>
        <v/>
      </c>
      <c r="E52" s="26" t="e">
        <f>IF(Loans!#REF!="","",Loans!#REF!)</f>
        <v>#REF!</v>
      </c>
      <c r="F52" s="26">
        <f>IF(Loans!F52="","",Loans!F52)</f>
        <v>0</v>
      </c>
      <c r="G52" s="26" t="str">
        <f>IF(Loans!K52="","",Loans!K52)</f>
        <v/>
      </c>
      <c r="H52" s="26" t="str">
        <f>IF(Loans!L52="","",Loans!L52)</f>
        <v/>
      </c>
      <c r="I52" s="26" t="str">
        <f>IF(Loans!M52="","",Loans!M52)</f>
        <v/>
      </c>
      <c r="J52" s="26" t="str">
        <f>IF(Loans!N52="","",Loans!N52)</f>
        <v/>
      </c>
      <c r="K52" s="26" t="str">
        <f>IF(Loans!O52="","",Loans!O52)</f>
        <v/>
      </c>
      <c r="L52" s="26" t="str">
        <f>IF(Loans!P52="","",Loans!P52)</f>
        <v/>
      </c>
      <c r="M52" s="28" t="str">
        <f>IF(Loans!T52="","",Loans!T52)</f>
        <v/>
      </c>
      <c r="N52" s="16" t="str">
        <f>IF(Loans!U52="","",Loans!U52)</f>
        <v/>
      </c>
      <c r="O52" s="16" t="str">
        <f>IF(Loans!V52="","",Loans!V52)</f>
        <v/>
      </c>
      <c r="P52" s="16" t="str">
        <f>IF(Loans!W52="","",Loans!W52)</f>
        <v/>
      </c>
      <c r="Q52" s="16" t="str">
        <f>IF(Loans!X52="","",Loans!X52)</f>
        <v/>
      </c>
      <c r="R52" s="16">
        <f>IF(Loans!Y52="","",Loans!Y52)</f>
        <v>0</v>
      </c>
      <c r="S52" s="7"/>
      <c r="T52" s="7"/>
      <c r="U52" s="7"/>
      <c r="V52" s="7"/>
      <c r="W52" s="7"/>
    </row>
    <row r="53" spans="1:23" x14ac:dyDescent="0.2">
      <c r="A53" s="16">
        <v>43</v>
      </c>
      <c r="B53" s="26" t="str">
        <f>IF(Loans!B53="","",Loans!B53)</f>
        <v/>
      </c>
      <c r="C53" s="27" t="str">
        <f>IF(Loans!C53="","",Loans!C53)</f>
        <v/>
      </c>
      <c r="D53" s="27" t="str">
        <f>IF(Loans!D53="","",Loans!D53)</f>
        <v/>
      </c>
      <c r="E53" s="26" t="e">
        <f>IF(Loans!#REF!="","",Loans!#REF!)</f>
        <v>#REF!</v>
      </c>
      <c r="F53" s="26">
        <f>IF(Loans!F53="","",Loans!F53)</f>
        <v>0</v>
      </c>
      <c r="G53" s="26" t="str">
        <f>IF(Loans!K53="","",Loans!K53)</f>
        <v/>
      </c>
      <c r="H53" s="26" t="str">
        <f>IF(Loans!L53="","",Loans!L53)</f>
        <v/>
      </c>
      <c r="I53" s="26" t="str">
        <f>IF(Loans!M53="","",Loans!M53)</f>
        <v/>
      </c>
      <c r="J53" s="26" t="str">
        <f>IF(Loans!N53="","",Loans!N53)</f>
        <v/>
      </c>
      <c r="K53" s="26" t="str">
        <f>IF(Loans!O53="","",Loans!O53)</f>
        <v/>
      </c>
      <c r="L53" s="26" t="str">
        <f>IF(Loans!P53="","",Loans!P53)</f>
        <v/>
      </c>
      <c r="M53" s="28" t="str">
        <f>IF(Loans!T53="","",Loans!T53)</f>
        <v/>
      </c>
      <c r="N53" s="16" t="str">
        <f>IF(Loans!U53="","",Loans!U53)</f>
        <v/>
      </c>
      <c r="O53" s="16" t="str">
        <f>IF(Loans!V53="","",Loans!V53)</f>
        <v/>
      </c>
      <c r="P53" s="16" t="str">
        <f>IF(Loans!W53="","",Loans!W53)</f>
        <v/>
      </c>
      <c r="Q53" s="16" t="str">
        <f>IF(Loans!X53="","",Loans!X53)</f>
        <v/>
      </c>
      <c r="R53" s="16">
        <f>IF(Loans!Y53="","",Loans!Y53)</f>
        <v>0</v>
      </c>
      <c r="S53" s="7"/>
      <c r="T53" s="7"/>
      <c r="U53" s="7"/>
      <c r="V53" s="7"/>
      <c r="W53" s="7"/>
    </row>
    <row r="54" spans="1:23" x14ac:dyDescent="0.2">
      <c r="A54" s="16">
        <v>44</v>
      </c>
      <c r="B54" s="26" t="str">
        <f>IF(Loans!B54="","",Loans!B54)</f>
        <v/>
      </c>
      <c r="C54" s="27" t="str">
        <f>IF(Loans!C54="","",Loans!C54)</f>
        <v/>
      </c>
      <c r="D54" s="27" t="str">
        <f>IF(Loans!D54="","",Loans!D54)</f>
        <v/>
      </c>
      <c r="E54" s="26" t="e">
        <f>IF(Loans!#REF!="","",Loans!#REF!)</f>
        <v>#REF!</v>
      </c>
      <c r="F54" s="26">
        <f>IF(Loans!F54="","",Loans!F54)</f>
        <v>0</v>
      </c>
      <c r="G54" s="26" t="str">
        <f>IF(Loans!K54="","",Loans!K54)</f>
        <v/>
      </c>
      <c r="H54" s="26" t="str">
        <f>IF(Loans!L54="","",Loans!L54)</f>
        <v/>
      </c>
      <c r="I54" s="26" t="str">
        <f>IF(Loans!M54="","",Loans!M54)</f>
        <v/>
      </c>
      <c r="J54" s="26" t="str">
        <f>IF(Loans!N54="","",Loans!N54)</f>
        <v/>
      </c>
      <c r="K54" s="26" t="str">
        <f>IF(Loans!O54="","",Loans!O54)</f>
        <v/>
      </c>
      <c r="L54" s="26" t="str">
        <f>IF(Loans!P54="","",Loans!P54)</f>
        <v/>
      </c>
      <c r="M54" s="28" t="str">
        <f>IF(Loans!T54="","",Loans!T54)</f>
        <v/>
      </c>
      <c r="N54" s="16" t="str">
        <f>IF(Loans!U54="","",Loans!U54)</f>
        <v/>
      </c>
      <c r="O54" s="16" t="str">
        <f>IF(Loans!V54="","",Loans!V54)</f>
        <v/>
      </c>
      <c r="P54" s="16" t="str">
        <f>IF(Loans!W54="","",Loans!W54)</f>
        <v/>
      </c>
      <c r="Q54" s="16" t="str">
        <f>IF(Loans!X54="","",Loans!X54)</f>
        <v/>
      </c>
      <c r="R54" s="16">
        <f>IF(Loans!Y54="","",Loans!Y54)</f>
        <v>0</v>
      </c>
      <c r="S54" s="7"/>
      <c r="T54" s="7"/>
      <c r="U54" s="7"/>
      <c r="V54" s="7"/>
      <c r="W54" s="7"/>
    </row>
    <row r="55" spans="1:23" x14ac:dyDescent="0.2">
      <c r="A55" s="16">
        <v>45</v>
      </c>
      <c r="B55" s="26" t="str">
        <f>IF(Loans!B55="","",Loans!B55)</f>
        <v/>
      </c>
      <c r="C55" s="27" t="str">
        <f>IF(Loans!C55="","",Loans!C55)</f>
        <v/>
      </c>
      <c r="D55" s="27" t="str">
        <f>IF(Loans!D55="","",Loans!D55)</f>
        <v/>
      </c>
      <c r="E55" s="26" t="e">
        <f>IF(Loans!#REF!="","",Loans!#REF!)</f>
        <v>#REF!</v>
      </c>
      <c r="F55" s="26">
        <f>IF(Loans!F55="","",Loans!F55)</f>
        <v>0</v>
      </c>
      <c r="G55" s="26" t="str">
        <f>IF(Loans!K55="","",Loans!K55)</f>
        <v/>
      </c>
      <c r="H55" s="26" t="str">
        <f>IF(Loans!L55="","",Loans!L55)</f>
        <v/>
      </c>
      <c r="I55" s="26" t="str">
        <f>IF(Loans!M55="","",Loans!M55)</f>
        <v/>
      </c>
      <c r="J55" s="26" t="str">
        <f>IF(Loans!N55="","",Loans!N55)</f>
        <v/>
      </c>
      <c r="K55" s="26" t="str">
        <f>IF(Loans!O55="","",Loans!O55)</f>
        <v/>
      </c>
      <c r="L55" s="26" t="str">
        <f>IF(Loans!P55="","",Loans!P55)</f>
        <v/>
      </c>
      <c r="M55" s="28" t="str">
        <f>IF(Loans!T55="","",Loans!T55)</f>
        <v/>
      </c>
      <c r="N55" s="16" t="str">
        <f>IF(Loans!U55="","",Loans!U55)</f>
        <v/>
      </c>
      <c r="O55" s="16" t="str">
        <f>IF(Loans!V55="","",Loans!V55)</f>
        <v/>
      </c>
      <c r="P55" s="16" t="str">
        <f>IF(Loans!W55="","",Loans!W55)</f>
        <v/>
      </c>
      <c r="Q55" s="16" t="str">
        <f>IF(Loans!X55="","",Loans!X55)</f>
        <v/>
      </c>
      <c r="R55" s="16">
        <f>IF(Loans!Y55="","",Loans!Y55)</f>
        <v>0</v>
      </c>
      <c r="S55" s="7"/>
      <c r="T55" s="7"/>
      <c r="U55" s="7"/>
      <c r="V55" s="7"/>
      <c r="W55" s="7"/>
    </row>
    <row r="56" spans="1:23" x14ac:dyDescent="0.2">
      <c r="A56" s="16">
        <v>46</v>
      </c>
      <c r="B56" s="26" t="str">
        <f>IF(Loans!B56="","",Loans!B56)</f>
        <v/>
      </c>
      <c r="C56" s="27" t="str">
        <f>IF(Loans!C56="","",Loans!C56)</f>
        <v/>
      </c>
      <c r="D56" s="27" t="str">
        <f>IF(Loans!D56="","",Loans!D56)</f>
        <v/>
      </c>
      <c r="E56" s="26" t="e">
        <f>IF(Loans!#REF!="","",Loans!#REF!)</f>
        <v>#REF!</v>
      </c>
      <c r="F56" s="26">
        <f>IF(Loans!F56="","",Loans!F56)</f>
        <v>0</v>
      </c>
      <c r="G56" s="26" t="str">
        <f>IF(Loans!K56="","",Loans!K56)</f>
        <v/>
      </c>
      <c r="H56" s="26" t="str">
        <f>IF(Loans!L56="","",Loans!L56)</f>
        <v/>
      </c>
      <c r="I56" s="26" t="str">
        <f>IF(Loans!M56="","",Loans!M56)</f>
        <v/>
      </c>
      <c r="J56" s="26" t="str">
        <f>IF(Loans!N56="","",Loans!N56)</f>
        <v/>
      </c>
      <c r="K56" s="26" t="str">
        <f>IF(Loans!O56="","",Loans!O56)</f>
        <v/>
      </c>
      <c r="L56" s="26" t="str">
        <f>IF(Loans!P56="","",Loans!P56)</f>
        <v/>
      </c>
      <c r="M56" s="28" t="str">
        <f>IF(Loans!T56="","",Loans!T56)</f>
        <v/>
      </c>
      <c r="N56" s="16" t="str">
        <f>IF(Loans!U56="","",Loans!U56)</f>
        <v/>
      </c>
      <c r="O56" s="16" t="str">
        <f>IF(Loans!V56="","",Loans!V56)</f>
        <v/>
      </c>
      <c r="P56" s="16" t="str">
        <f>IF(Loans!W56="","",Loans!W56)</f>
        <v/>
      </c>
      <c r="Q56" s="16" t="str">
        <f>IF(Loans!X56="","",Loans!X56)</f>
        <v/>
      </c>
      <c r="R56" s="16">
        <f>IF(Loans!Y56="","",Loans!Y56)</f>
        <v>0</v>
      </c>
      <c r="S56" s="7"/>
      <c r="T56" s="7"/>
      <c r="U56" s="7"/>
      <c r="V56" s="7"/>
      <c r="W56" s="7"/>
    </row>
    <row r="57" spans="1:23" x14ac:dyDescent="0.2">
      <c r="A57" s="16">
        <v>47</v>
      </c>
      <c r="B57" s="26" t="str">
        <f>IF(Loans!B57="","",Loans!B57)</f>
        <v/>
      </c>
      <c r="C57" s="27" t="str">
        <f>IF(Loans!C57="","",Loans!C57)</f>
        <v/>
      </c>
      <c r="D57" s="27" t="str">
        <f>IF(Loans!D57="","",Loans!D57)</f>
        <v/>
      </c>
      <c r="E57" s="26" t="e">
        <f>IF(Loans!#REF!="","",Loans!#REF!)</f>
        <v>#REF!</v>
      </c>
      <c r="F57" s="26">
        <f>IF(Loans!F57="","",Loans!F57)</f>
        <v>0</v>
      </c>
      <c r="G57" s="26" t="str">
        <f>IF(Loans!K57="","",Loans!K57)</f>
        <v/>
      </c>
      <c r="H57" s="26" t="str">
        <f>IF(Loans!L57="","",Loans!L57)</f>
        <v/>
      </c>
      <c r="I57" s="26" t="str">
        <f>IF(Loans!M57="","",Loans!M57)</f>
        <v/>
      </c>
      <c r="J57" s="26" t="str">
        <f>IF(Loans!N57="","",Loans!N57)</f>
        <v/>
      </c>
      <c r="K57" s="26" t="str">
        <f>IF(Loans!O57="","",Loans!O57)</f>
        <v/>
      </c>
      <c r="L57" s="26" t="str">
        <f>IF(Loans!P57="","",Loans!P57)</f>
        <v/>
      </c>
      <c r="M57" s="28" t="str">
        <f>IF(Loans!T57="","",Loans!T57)</f>
        <v/>
      </c>
      <c r="N57" s="16" t="str">
        <f>IF(Loans!U57="","",Loans!U57)</f>
        <v/>
      </c>
      <c r="O57" s="16" t="str">
        <f>IF(Loans!V57="","",Loans!V57)</f>
        <v/>
      </c>
      <c r="P57" s="16" t="str">
        <f>IF(Loans!W57="","",Loans!W57)</f>
        <v/>
      </c>
      <c r="Q57" s="16" t="str">
        <f>IF(Loans!X57="","",Loans!X57)</f>
        <v/>
      </c>
      <c r="R57" s="16">
        <f>IF(Loans!Y57="","",Loans!Y57)</f>
        <v>0</v>
      </c>
      <c r="S57" s="7"/>
      <c r="T57" s="7"/>
      <c r="U57" s="7"/>
      <c r="V57" s="7"/>
      <c r="W57" s="7"/>
    </row>
    <row r="58" spans="1:23" x14ac:dyDescent="0.2">
      <c r="A58" s="16">
        <v>48</v>
      </c>
      <c r="B58" s="26" t="str">
        <f>IF(Loans!B58="","",Loans!B58)</f>
        <v/>
      </c>
      <c r="C58" s="27" t="str">
        <f>IF(Loans!C58="","",Loans!C58)</f>
        <v/>
      </c>
      <c r="D58" s="27" t="str">
        <f>IF(Loans!D58="","",Loans!D58)</f>
        <v/>
      </c>
      <c r="E58" s="26" t="e">
        <f>IF(Loans!#REF!="","",Loans!#REF!)</f>
        <v>#REF!</v>
      </c>
      <c r="F58" s="26">
        <f>IF(Loans!F58="","",Loans!F58)</f>
        <v>0</v>
      </c>
      <c r="G58" s="26" t="str">
        <f>IF(Loans!K58="","",Loans!K58)</f>
        <v/>
      </c>
      <c r="H58" s="26" t="str">
        <f>IF(Loans!L58="","",Loans!L58)</f>
        <v/>
      </c>
      <c r="I58" s="26" t="str">
        <f>IF(Loans!M58="","",Loans!M58)</f>
        <v/>
      </c>
      <c r="J58" s="26" t="str">
        <f>IF(Loans!N58="","",Loans!N58)</f>
        <v/>
      </c>
      <c r="K58" s="26" t="str">
        <f>IF(Loans!O58="","",Loans!O58)</f>
        <v/>
      </c>
      <c r="L58" s="26" t="str">
        <f>IF(Loans!P58="","",Loans!P58)</f>
        <v/>
      </c>
      <c r="M58" s="28" t="str">
        <f>IF(Loans!T58="","",Loans!T58)</f>
        <v/>
      </c>
      <c r="N58" s="16" t="str">
        <f>IF(Loans!U58="","",Loans!U58)</f>
        <v/>
      </c>
      <c r="O58" s="16" t="str">
        <f>IF(Loans!V58="","",Loans!V58)</f>
        <v/>
      </c>
      <c r="P58" s="16" t="str">
        <f>IF(Loans!W58="","",Loans!W58)</f>
        <v/>
      </c>
      <c r="Q58" s="16" t="str">
        <f>IF(Loans!X58="","",Loans!X58)</f>
        <v/>
      </c>
      <c r="R58" s="16">
        <f>IF(Loans!Y58="","",Loans!Y58)</f>
        <v>0</v>
      </c>
      <c r="S58" s="7"/>
      <c r="T58" s="7"/>
      <c r="U58" s="7"/>
      <c r="V58" s="7"/>
      <c r="W58" s="7"/>
    </row>
    <row r="59" spans="1:23" x14ac:dyDescent="0.2">
      <c r="A59" s="16">
        <v>49</v>
      </c>
      <c r="B59" s="26" t="str">
        <f>IF(Loans!B59="","",Loans!B59)</f>
        <v/>
      </c>
      <c r="C59" s="27" t="str">
        <f>IF(Loans!C59="","",Loans!C59)</f>
        <v/>
      </c>
      <c r="D59" s="27" t="str">
        <f>IF(Loans!D59="","",Loans!D59)</f>
        <v/>
      </c>
      <c r="E59" s="26" t="e">
        <f>IF(Loans!#REF!="","",Loans!#REF!)</f>
        <v>#REF!</v>
      </c>
      <c r="F59" s="26">
        <f>IF(Loans!F59="","",Loans!F59)</f>
        <v>0</v>
      </c>
      <c r="G59" s="26" t="str">
        <f>IF(Loans!K59="","",Loans!K59)</f>
        <v/>
      </c>
      <c r="H59" s="26" t="str">
        <f>IF(Loans!L59="","",Loans!L59)</f>
        <v/>
      </c>
      <c r="I59" s="26" t="str">
        <f>IF(Loans!M59="","",Loans!M59)</f>
        <v/>
      </c>
      <c r="J59" s="26" t="str">
        <f>IF(Loans!N59="","",Loans!N59)</f>
        <v/>
      </c>
      <c r="K59" s="26" t="str">
        <f>IF(Loans!O59="","",Loans!O59)</f>
        <v/>
      </c>
      <c r="L59" s="26" t="str">
        <f>IF(Loans!P59="","",Loans!P59)</f>
        <v/>
      </c>
      <c r="M59" s="28" t="str">
        <f>IF(Loans!T59="","",Loans!T59)</f>
        <v/>
      </c>
      <c r="N59" s="16" t="str">
        <f>IF(Loans!U59="","",Loans!U59)</f>
        <v/>
      </c>
      <c r="O59" s="16" t="str">
        <f>IF(Loans!V59="","",Loans!V59)</f>
        <v/>
      </c>
      <c r="P59" s="16" t="str">
        <f>IF(Loans!W59="","",Loans!W59)</f>
        <v/>
      </c>
      <c r="Q59" s="16" t="str">
        <f>IF(Loans!X59="","",Loans!X59)</f>
        <v/>
      </c>
      <c r="R59" s="16">
        <f>IF(Loans!Y59="","",Loans!Y59)</f>
        <v>0</v>
      </c>
      <c r="S59" s="7"/>
      <c r="T59" s="7"/>
      <c r="U59" s="7"/>
      <c r="V59" s="7"/>
      <c r="W59" s="7"/>
    </row>
    <row r="60" spans="1:23" x14ac:dyDescent="0.2">
      <c r="A60" s="16">
        <v>50</v>
      </c>
      <c r="B60" s="26" t="str">
        <f>IF(Loans!B60="","",Loans!B60)</f>
        <v/>
      </c>
      <c r="C60" s="27" t="str">
        <f>IF(Loans!C60="","",Loans!C60)</f>
        <v/>
      </c>
      <c r="D60" s="27" t="str">
        <f>IF(Loans!D60="","",Loans!D60)</f>
        <v/>
      </c>
      <c r="E60" s="26" t="e">
        <f>IF(Loans!#REF!="","",Loans!#REF!)</f>
        <v>#REF!</v>
      </c>
      <c r="F60" s="26">
        <f>IF(Loans!F60="","",Loans!F60)</f>
        <v>0</v>
      </c>
      <c r="G60" s="26" t="str">
        <f>IF(Loans!K60="","",Loans!K60)</f>
        <v/>
      </c>
      <c r="H60" s="26" t="str">
        <f>IF(Loans!L60="","",Loans!L60)</f>
        <v/>
      </c>
      <c r="I60" s="26" t="str">
        <f>IF(Loans!M60="","",Loans!M60)</f>
        <v/>
      </c>
      <c r="J60" s="26" t="str">
        <f>IF(Loans!N60="","",Loans!N60)</f>
        <v/>
      </c>
      <c r="K60" s="26" t="str">
        <f>IF(Loans!O60="","",Loans!O60)</f>
        <v/>
      </c>
      <c r="L60" s="26" t="str">
        <f>IF(Loans!P60="","",Loans!P60)</f>
        <v/>
      </c>
      <c r="M60" s="28" t="str">
        <f>IF(Loans!T60="","",Loans!T60)</f>
        <v/>
      </c>
      <c r="N60" s="16" t="str">
        <f>IF(Loans!U60="","",Loans!U60)</f>
        <v/>
      </c>
      <c r="O60" s="16" t="str">
        <f>IF(Loans!V60="","",Loans!V60)</f>
        <v/>
      </c>
      <c r="P60" s="16" t="str">
        <f>IF(Loans!W60="","",Loans!W60)</f>
        <v/>
      </c>
      <c r="Q60" s="16" t="str">
        <f>IF(Loans!X60="","",Loans!X60)</f>
        <v/>
      </c>
      <c r="R60" s="16">
        <f>IF(Loans!Y60="","",Loans!Y60)</f>
        <v>0</v>
      </c>
      <c r="S60" s="7"/>
      <c r="T60" s="7"/>
      <c r="U60" s="7"/>
      <c r="V60" s="7"/>
      <c r="W60" s="7"/>
    </row>
    <row r="61" spans="1:23" x14ac:dyDescent="0.2">
      <c r="A61" s="16">
        <v>51</v>
      </c>
      <c r="B61" s="26" t="str">
        <f>IF(Loans!B61="","",Loans!B61)</f>
        <v/>
      </c>
      <c r="C61" s="27" t="str">
        <f>IF(Loans!C61="","",Loans!C61)</f>
        <v/>
      </c>
      <c r="D61" s="27" t="str">
        <f>IF(Loans!D61="","",Loans!D61)</f>
        <v/>
      </c>
      <c r="E61" s="26" t="e">
        <f>IF(Loans!#REF!="","",Loans!#REF!)</f>
        <v>#REF!</v>
      </c>
      <c r="F61" s="26">
        <f>IF(Loans!F61="","",Loans!F61)</f>
        <v>0</v>
      </c>
      <c r="G61" s="26" t="str">
        <f>IF(Loans!K61="","",Loans!K61)</f>
        <v/>
      </c>
      <c r="H61" s="26" t="str">
        <f>IF(Loans!L61="","",Loans!L61)</f>
        <v/>
      </c>
      <c r="I61" s="26" t="str">
        <f>IF(Loans!M61="","",Loans!M61)</f>
        <v/>
      </c>
      <c r="J61" s="26" t="str">
        <f>IF(Loans!N61="","",Loans!N61)</f>
        <v/>
      </c>
      <c r="K61" s="26" t="str">
        <f>IF(Loans!O61="","",Loans!O61)</f>
        <v/>
      </c>
      <c r="L61" s="26" t="str">
        <f>IF(Loans!P61="","",Loans!P61)</f>
        <v/>
      </c>
      <c r="M61" s="28" t="str">
        <f>IF(Loans!T61="","",Loans!T61)</f>
        <v/>
      </c>
      <c r="N61" s="16" t="str">
        <f>IF(Loans!U61="","",Loans!U61)</f>
        <v/>
      </c>
      <c r="O61" s="16" t="str">
        <f>IF(Loans!V61="","",Loans!V61)</f>
        <v/>
      </c>
      <c r="P61" s="16" t="str">
        <f>IF(Loans!W61="","",Loans!W61)</f>
        <v/>
      </c>
      <c r="Q61" s="16" t="str">
        <f>IF(Loans!X61="","",Loans!X61)</f>
        <v/>
      </c>
      <c r="R61" s="16">
        <f>IF(Loans!Y61="","",Loans!Y61)</f>
        <v>0</v>
      </c>
      <c r="S61" s="7"/>
      <c r="T61" s="7"/>
      <c r="U61" s="7"/>
      <c r="V61" s="7"/>
      <c r="W61" s="7"/>
    </row>
    <row r="62" spans="1:23" x14ac:dyDescent="0.2">
      <c r="A62" s="16">
        <v>52</v>
      </c>
      <c r="B62" s="26" t="str">
        <f>IF(Loans!B62="","",Loans!B62)</f>
        <v/>
      </c>
      <c r="C62" s="27" t="str">
        <f>IF(Loans!C62="","",Loans!C62)</f>
        <v/>
      </c>
      <c r="D62" s="27" t="str">
        <f>IF(Loans!D62="","",Loans!D62)</f>
        <v/>
      </c>
      <c r="E62" s="26" t="e">
        <f>IF(Loans!#REF!="","",Loans!#REF!)</f>
        <v>#REF!</v>
      </c>
      <c r="F62" s="26">
        <f>IF(Loans!F62="","",Loans!F62)</f>
        <v>0</v>
      </c>
      <c r="G62" s="26" t="str">
        <f>IF(Loans!K62="","",Loans!K62)</f>
        <v/>
      </c>
      <c r="H62" s="26" t="str">
        <f>IF(Loans!L62="","",Loans!L62)</f>
        <v/>
      </c>
      <c r="I62" s="26" t="str">
        <f>IF(Loans!M62="","",Loans!M62)</f>
        <v/>
      </c>
      <c r="J62" s="26" t="str">
        <f>IF(Loans!N62="","",Loans!N62)</f>
        <v/>
      </c>
      <c r="K62" s="26" t="str">
        <f>IF(Loans!O62="","",Loans!O62)</f>
        <v/>
      </c>
      <c r="L62" s="26" t="str">
        <f>IF(Loans!P62="","",Loans!P62)</f>
        <v/>
      </c>
      <c r="M62" s="28" t="str">
        <f>IF(Loans!T62="","",Loans!T62)</f>
        <v/>
      </c>
      <c r="N62" s="16" t="str">
        <f>IF(Loans!U62="","",Loans!U62)</f>
        <v/>
      </c>
      <c r="O62" s="16" t="str">
        <f>IF(Loans!V62="","",Loans!V62)</f>
        <v/>
      </c>
      <c r="P62" s="16" t="str">
        <f>IF(Loans!W62="","",Loans!W62)</f>
        <v/>
      </c>
      <c r="Q62" s="16" t="str">
        <f>IF(Loans!X62="","",Loans!X62)</f>
        <v/>
      </c>
      <c r="R62" s="16">
        <f>IF(Loans!Y62="","",Loans!Y62)</f>
        <v>0</v>
      </c>
      <c r="S62" s="7"/>
      <c r="T62" s="7"/>
      <c r="U62" s="7"/>
      <c r="V62" s="7"/>
      <c r="W62" s="7"/>
    </row>
    <row r="63" spans="1:23" x14ac:dyDescent="0.2">
      <c r="A63" s="16">
        <v>53</v>
      </c>
      <c r="B63" s="26" t="str">
        <f>IF(Loans!B63="","",Loans!B63)</f>
        <v/>
      </c>
      <c r="C63" s="27" t="str">
        <f>IF(Loans!C63="","",Loans!C63)</f>
        <v/>
      </c>
      <c r="D63" s="27" t="str">
        <f>IF(Loans!D63="","",Loans!D63)</f>
        <v/>
      </c>
      <c r="E63" s="26" t="e">
        <f>IF(Loans!#REF!="","",Loans!#REF!)</f>
        <v>#REF!</v>
      </c>
      <c r="F63" s="26">
        <f>IF(Loans!F63="","",Loans!F63)</f>
        <v>0</v>
      </c>
      <c r="G63" s="26" t="str">
        <f>IF(Loans!K63="","",Loans!K63)</f>
        <v/>
      </c>
      <c r="H63" s="26" t="str">
        <f>IF(Loans!L63="","",Loans!L63)</f>
        <v/>
      </c>
      <c r="I63" s="26" t="str">
        <f>IF(Loans!M63="","",Loans!M63)</f>
        <v/>
      </c>
      <c r="J63" s="26" t="str">
        <f>IF(Loans!N63="","",Loans!N63)</f>
        <v/>
      </c>
      <c r="K63" s="26" t="str">
        <f>IF(Loans!O63="","",Loans!O63)</f>
        <v/>
      </c>
      <c r="L63" s="26" t="str">
        <f>IF(Loans!P63="","",Loans!P63)</f>
        <v/>
      </c>
      <c r="M63" s="28" t="str">
        <f>IF(Loans!T63="","",Loans!T63)</f>
        <v/>
      </c>
      <c r="N63" s="16" t="str">
        <f>IF(Loans!U63="","",Loans!U63)</f>
        <v/>
      </c>
      <c r="O63" s="16" t="str">
        <f>IF(Loans!V63="","",Loans!V63)</f>
        <v/>
      </c>
      <c r="P63" s="16" t="str">
        <f>IF(Loans!W63="","",Loans!W63)</f>
        <v/>
      </c>
      <c r="Q63" s="16" t="str">
        <f>IF(Loans!X63="","",Loans!X63)</f>
        <v/>
      </c>
      <c r="R63" s="16">
        <f>IF(Loans!Y63="","",Loans!Y63)</f>
        <v>0</v>
      </c>
      <c r="S63" s="7"/>
      <c r="T63" s="7"/>
      <c r="U63" s="7"/>
      <c r="V63" s="7"/>
      <c r="W63" s="7"/>
    </row>
    <row r="64" spans="1:23" x14ac:dyDescent="0.2">
      <c r="A64" s="16">
        <v>54</v>
      </c>
      <c r="B64" s="26" t="str">
        <f>IF(Loans!B64="","",Loans!B64)</f>
        <v/>
      </c>
      <c r="C64" s="27" t="str">
        <f>IF(Loans!C64="","",Loans!C64)</f>
        <v/>
      </c>
      <c r="D64" s="27" t="str">
        <f>IF(Loans!D64="","",Loans!D64)</f>
        <v/>
      </c>
      <c r="E64" s="26" t="e">
        <f>IF(Loans!#REF!="","",Loans!#REF!)</f>
        <v>#REF!</v>
      </c>
      <c r="F64" s="26">
        <f>IF(Loans!F64="","",Loans!F64)</f>
        <v>0</v>
      </c>
      <c r="G64" s="26" t="str">
        <f>IF(Loans!K64="","",Loans!K64)</f>
        <v/>
      </c>
      <c r="H64" s="26" t="str">
        <f>IF(Loans!L64="","",Loans!L64)</f>
        <v/>
      </c>
      <c r="I64" s="26" t="str">
        <f>IF(Loans!M64="","",Loans!M64)</f>
        <v/>
      </c>
      <c r="J64" s="26" t="str">
        <f>IF(Loans!N64="","",Loans!N64)</f>
        <v/>
      </c>
      <c r="K64" s="26" t="str">
        <f>IF(Loans!O64="","",Loans!O64)</f>
        <v/>
      </c>
      <c r="L64" s="26" t="str">
        <f>IF(Loans!P64="","",Loans!P64)</f>
        <v/>
      </c>
      <c r="M64" s="28" t="str">
        <f>IF(Loans!T64="","",Loans!T64)</f>
        <v/>
      </c>
      <c r="N64" s="16" t="str">
        <f>IF(Loans!U64="","",Loans!U64)</f>
        <v/>
      </c>
      <c r="O64" s="16" t="str">
        <f>IF(Loans!V64="","",Loans!V64)</f>
        <v/>
      </c>
      <c r="P64" s="16" t="str">
        <f>IF(Loans!W64="","",Loans!W64)</f>
        <v/>
      </c>
      <c r="Q64" s="16" t="str">
        <f>IF(Loans!X64="","",Loans!X64)</f>
        <v/>
      </c>
      <c r="R64" s="16">
        <f>IF(Loans!Y64="","",Loans!Y64)</f>
        <v>0</v>
      </c>
      <c r="S64" s="7"/>
      <c r="T64" s="7"/>
      <c r="U64" s="7"/>
      <c r="V64" s="7"/>
      <c r="W64" s="7"/>
    </row>
    <row r="65" spans="1:23" x14ac:dyDescent="0.2">
      <c r="A65" s="16">
        <v>55</v>
      </c>
      <c r="B65" s="26" t="str">
        <f>IF(Loans!B65="","",Loans!B65)</f>
        <v/>
      </c>
      <c r="C65" s="27" t="str">
        <f>IF(Loans!C65="","",Loans!C65)</f>
        <v/>
      </c>
      <c r="D65" s="27" t="str">
        <f>IF(Loans!D65="","",Loans!D65)</f>
        <v/>
      </c>
      <c r="E65" s="26" t="e">
        <f>IF(Loans!#REF!="","",Loans!#REF!)</f>
        <v>#REF!</v>
      </c>
      <c r="F65" s="26">
        <f>IF(Loans!F65="","",Loans!F65)</f>
        <v>0</v>
      </c>
      <c r="G65" s="26" t="str">
        <f>IF(Loans!K65="","",Loans!K65)</f>
        <v/>
      </c>
      <c r="H65" s="26" t="str">
        <f>IF(Loans!L65="","",Loans!L65)</f>
        <v/>
      </c>
      <c r="I65" s="26" t="str">
        <f>IF(Loans!M65="","",Loans!M65)</f>
        <v/>
      </c>
      <c r="J65" s="26" t="str">
        <f>IF(Loans!N65="","",Loans!N65)</f>
        <v/>
      </c>
      <c r="K65" s="26" t="str">
        <f>IF(Loans!O65="","",Loans!O65)</f>
        <v/>
      </c>
      <c r="L65" s="26" t="str">
        <f>IF(Loans!P65="","",Loans!P65)</f>
        <v/>
      </c>
      <c r="M65" s="28" t="str">
        <f>IF(Loans!T65="","",Loans!T65)</f>
        <v/>
      </c>
      <c r="N65" s="16" t="str">
        <f>IF(Loans!U65="","",Loans!U65)</f>
        <v/>
      </c>
      <c r="O65" s="16" t="str">
        <f>IF(Loans!V65="","",Loans!V65)</f>
        <v/>
      </c>
      <c r="P65" s="16" t="str">
        <f>IF(Loans!W65="","",Loans!W65)</f>
        <v/>
      </c>
      <c r="Q65" s="16" t="str">
        <f>IF(Loans!X65="","",Loans!X65)</f>
        <v/>
      </c>
      <c r="R65" s="16">
        <f>IF(Loans!Y65="","",Loans!Y65)</f>
        <v>0</v>
      </c>
      <c r="S65" s="7"/>
      <c r="T65" s="7"/>
      <c r="U65" s="7"/>
      <c r="V65" s="7"/>
      <c r="W65" s="7"/>
    </row>
    <row r="66" spans="1:23" x14ac:dyDescent="0.2">
      <c r="A66" s="16">
        <v>56</v>
      </c>
      <c r="B66" s="26" t="str">
        <f>IF(Loans!B66="","",Loans!B66)</f>
        <v/>
      </c>
      <c r="C66" s="27" t="str">
        <f>IF(Loans!C66="","",Loans!C66)</f>
        <v/>
      </c>
      <c r="D66" s="27" t="str">
        <f>IF(Loans!D66="","",Loans!D66)</f>
        <v/>
      </c>
      <c r="E66" s="26" t="e">
        <f>IF(Loans!#REF!="","",Loans!#REF!)</f>
        <v>#REF!</v>
      </c>
      <c r="F66" s="26">
        <f>IF(Loans!F66="","",Loans!F66)</f>
        <v>0</v>
      </c>
      <c r="G66" s="26" t="str">
        <f>IF(Loans!K66="","",Loans!K66)</f>
        <v/>
      </c>
      <c r="H66" s="26" t="str">
        <f>IF(Loans!L66="","",Loans!L66)</f>
        <v/>
      </c>
      <c r="I66" s="26" t="str">
        <f>IF(Loans!M66="","",Loans!M66)</f>
        <v/>
      </c>
      <c r="J66" s="26" t="str">
        <f>IF(Loans!N66="","",Loans!N66)</f>
        <v/>
      </c>
      <c r="K66" s="26" t="str">
        <f>IF(Loans!O66="","",Loans!O66)</f>
        <v/>
      </c>
      <c r="L66" s="26" t="str">
        <f>IF(Loans!P66="","",Loans!P66)</f>
        <v/>
      </c>
      <c r="M66" s="28" t="str">
        <f>IF(Loans!T66="","",Loans!T66)</f>
        <v/>
      </c>
      <c r="N66" s="16" t="str">
        <f>IF(Loans!U66="","",Loans!U66)</f>
        <v/>
      </c>
      <c r="O66" s="16" t="str">
        <f>IF(Loans!V66="","",Loans!V66)</f>
        <v/>
      </c>
      <c r="P66" s="16" t="str">
        <f>IF(Loans!W66="","",Loans!W66)</f>
        <v/>
      </c>
      <c r="Q66" s="16" t="str">
        <f>IF(Loans!X66="","",Loans!X66)</f>
        <v/>
      </c>
      <c r="R66" s="16">
        <f>IF(Loans!Y66="","",Loans!Y66)</f>
        <v>0</v>
      </c>
      <c r="S66" s="7"/>
      <c r="T66" s="7"/>
      <c r="U66" s="7"/>
      <c r="V66" s="7"/>
      <c r="W66" s="7"/>
    </row>
    <row r="67" spans="1:23" x14ac:dyDescent="0.2">
      <c r="A67" s="16">
        <v>57</v>
      </c>
      <c r="B67" s="26" t="str">
        <f>IF(Loans!B67="","",Loans!B67)</f>
        <v/>
      </c>
      <c r="C67" s="27" t="str">
        <f>IF(Loans!C67="","",Loans!C67)</f>
        <v/>
      </c>
      <c r="D67" s="27" t="str">
        <f>IF(Loans!D67="","",Loans!D67)</f>
        <v/>
      </c>
      <c r="E67" s="26" t="e">
        <f>IF(Loans!#REF!="","",Loans!#REF!)</f>
        <v>#REF!</v>
      </c>
      <c r="F67" s="26">
        <f>IF(Loans!F67="","",Loans!F67)</f>
        <v>0</v>
      </c>
      <c r="G67" s="26" t="str">
        <f>IF(Loans!K67="","",Loans!K67)</f>
        <v/>
      </c>
      <c r="H67" s="26" t="str">
        <f>IF(Loans!L67="","",Loans!L67)</f>
        <v/>
      </c>
      <c r="I67" s="26" t="str">
        <f>IF(Loans!M67="","",Loans!M67)</f>
        <v/>
      </c>
      <c r="J67" s="26" t="str">
        <f>IF(Loans!N67="","",Loans!N67)</f>
        <v/>
      </c>
      <c r="K67" s="26" t="str">
        <f>IF(Loans!O67="","",Loans!O67)</f>
        <v/>
      </c>
      <c r="L67" s="26" t="str">
        <f>IF(Loans!P67="","",Loans!P67)</f>
        <v/>
      </c>
      <c r="M67" s="28" t="str">
        <f>IF(Loans!T67="","",Loans!T67)</f>
        <v/>
      </c>
      <c r="N67" s="16" t="str">
        <f>IF(Loans!U67="","",Loans!U67)</f>
        <v/>
      </c>
      <c r="O67" s="16" t="str">
        <f>IF(Loans!V67="","",Loans!V67)</f>
        <v/>
      </c>
      <c r="P67" s="16" t="str">
        <f>IF(Loans!W67="","",Loans!W67)</f>
        <v/>
      </c>
      <c r="Q67" s="16" t="str">
        <f>IF(Loans!X67="","",Loans!X67)</f>
        <v/>
      </c>
      <c r="R67" s="16">
        <f>IF(Loans!Y67="","",Loans!Y67)</f>
        <v>0</v>
      </c>
      <c r="S67" s="7"/>
      <c r="T67" s="7"/>
      <c r="U67" s="7"/>
      <c r="V67" s="7"/>
      <c r="W67" s="7"/>
    </row>
    <row r="68" spans="1:23" x14ac:dyDescent="0.2">
      <c r="A68" s="16">
        <v>58</v>
      </c>
      <c r="B68" s="26" t="str">
        <f>IF(Loans!B68="","",Loans!B68)</f>
        <v/>
      </c>
      <c r="C68" s="27" t="str">
        <f>IF(Loans!C68="","",Loans!C68)</f>
        <v/>
      </c>
      <c r="D68" s="27" t="str">
        <f>IF(Loans!D68="","",Loans!D68)</f>
        <v/>
      </c>
      <c r="E68" s="26" t="e">
        <f>IF(Loans!#REF!="","",Loans!#REF!)</f>
        <v>#REF!</v>
      </c>
      <c r="F68" s="26">
        <f>IF(Loans!F68="","",Loans!F68)</f>
        <v>0</v>
      </c>
      <c r="G68" s="26" t="str">
        <f>IF(Loans!K68="","",Loans!K68)</f>
        <v/>
      </c>
      <c r="H68" s="26" t="str">
        <f>IF(Loans!L68="","",Loans!L68)</f>
        <v/>
      </c>
      <c r="I68" s="26" t="str">
        <f>IF(Loans!M68="","",Loans!M68)</f>
        <v/>
      </c>
      <c r="J68" s="26" t="str">
        <f>IF(Loans!N68="","",Loans!N68)</f>
        <v/>
      </c>
      <c r="K68" s="26" t="str">
        <f>IF(Loans!O68="","",Loans!O68)</f>
        <v/>
      </c>
      <c r="L68" s="26" t="str">
        <f>IF(Loans!P68="","",Loans!P68)</f>
        <v/>
      </c>
      <c r="M68" s="28" t="str">
        <f>IF(Loans!T68="","",Loans!T68)</f>
        <v/>
      </c>
      <c r="N68" s="16" t="str">
        <f>IF(Loans!U68="","",Loans!U68)</f>
        <v/>
      </c>
      <c r="O68" s="16" t="str">
        <f>IF(Loans!V68="","",Loans!V68)</f>
        <v/>
      </c>
      <c r="P68" s="16" t="str">
        <f>IF(Loans!W68="","",Loans!W68)</f>
        <v/>
      </c>
      <c r="Q68" s="16" t="str">
        <f>IF(Loans!X68="","",Loans!X68)</f>
        <v/>
      </c>
      <c r="R68" s="16">
        <f>IF(Loans!Y68="","",Loans!Y68)</f>
        <v>0</v>
      </c>
      <c r="S68" s="7"/>
      <c r="T68" s="7"/>
      <c r="U68" s="7"/>
      <c r="V68" s="7"/>
      <c r="W68" s="7"/>
    </row>
    <row r="69" spans="1:23" x14ac:dyDescent="0.2">
      <c r="A69" s="16">
        <v>59</v>
      </c>
      <c r="B69" s="26" t="str">
        <f>IF(Loans!B69="","",Loans!B69)</f>
        <v/>
      </c>
      <c r="C69" s="27" t="str">
        <f>IF(Loans!C69="","",Loans!C69)</f>
        <v/>
      </c>
      <c r="D69" s="27" t="str">
        <f>IF(Loans!D69="","",Loans!D69)</f>
        <v/>
      </c>
      <c r="E69" s="26" t="e">
        <f>IF(Loans!#REF!="","",Loans!#REF!)</f>
        <v>#REF!</v>
      </c>
      <c r="F69" s="26">
        <f>IF(Loans!F69="","",Loans!F69)</f>
        <v>0</v>
      </c>
      <c r="G69" s="26" t="str">
        <f>IF(Loans!K69="","",Loans!K69)</f>
        <v/>
      </c>
      <c r="H69" s="26" t="str">
        <f>IF(Loans!L69="","",Loans!L69)</f>
        <v/>
      </c>
      <c r="I69" s="26" t="str">
        <f>IF(Loans!M69="","",Loans!M69)</f>
        <v/>
      </c>
      <c r="J69" s="26" t="str">
        <f>IF(Loans!N69="","",Loans!N69)</f>
        <v/>
      </c>
      <c r="K69" s="26" t="str">
        <f>IF(Loans!O69="","",Loans!O69)</f>
        <v/>
      </c>
      <c r="L69" s="26" t="str">
        <f>IF(Loans!P69="","",Loans!P69)</f>
        <v/>
      </c>
      <c r="M69" s="28" t="str">
        <f>IF(Loans!T69="","",Loans!T69)</f>
        <v/>
      </c>
      <c r="N69" s="16" t="str">
        <f>IF(Loans!U69="","",Loans!U69)</f>
        <v/>
      </c>
      <c r="O69" s="16" t="str">
        <f>IF(Loans!V69="","",Loans!V69)</f>
        <v/>
      </c>
      <c r="P69" s="16" t="str">
        <f>IF(Loans!W69="","",Loans!W69)</f>
        <v/>
      </c>
      <c r="Q69" s="16" t="str">
        <f>IF(Loans!X69="","",Loans!X69)</f>
        <v/>
      </c>
      <c r="R69" s="16">
        <f>IF(Loans!Y69="","",Loans!Y69)</f>
        <v>0</v>
      </c>
      <c r="S69" s="7"/>
      <c r="T69" s="7"/>
      <c r="U69" s="7"/>
      <c r="V69" s="7"/>
      <c r="W69" s="7"/>
    </row>
    <row r="70" spans="1:23" x14ac:dyDescent="0.2">
      <c r="A70" s="16">
        <v>60</v>
      </c>
      <c r="B70" s="26" t="str">
        <f>IF(Loans!B70="","",Loans!B70)</f>
        <v/>
      </c>
      <c r="C70" s="27" t="str">
        <f>IF(Loans!C70="","",Loans!C70)</f>
        <v/>
      </c>
      <c r="D70" s="27" t="str">
        <f>IF(Loans!D70="","",Loans!D70)</f>
        <v/>
      </c>
      <c r="E70" s="26" t="e">
        <f>IF(Loans!#REF!="","",Loans!#REF!)</f>
        <v>#REF!</v>
      </c>
      <c r="F70" s="26">
        <f>IF(Loans!F70="","",Loans!F70)</f>
        <v>0</v>
      </c>
      <c r="G70" s="26" t="str">
        <f>IF(Loans!K70="","",Loans!K70)</f>
        <v/>
      </c>
      <c r="H70" s="26" t="str">
        <f>IF(Loans!L70="","",Loans!L70)</f>
        <v/>
      </c>
      <c r="I70" s="26" t="str">
        <f>IF(Loans!M70="","",Loans!M70)</f>
        <v/>
      </c>
      <c r="J70" s="26" t="str">
        <f>IF(Loans!N70="","",Loans!N70)</f>
        <v/>
      </c>
      <c r="K70" s="26" t="str">
        <f>IF(Loans!O70="","",Loans!O70)</f>
        <v/>
      </c>
      <c r="L70" s="26" t="str">
        <f>IF(Loans!P70="","",Loans!P70)</f>
        <v/>
      </c>
      <c r="M70" s="28" t="str">
        <f>IF(Loans!T70="","",Loans!T70)</f>
        <v/>
      </c>
      <c r="N70" s="16" t="str">
        <f>IF(Loans!U70="","",Loans!U70)</f>
        <v/>
      </c>
      <c r="O70" s="16" t="str">
        <f>IF(Loans!V70="","",Loans!V70)</f>
        <v/>
      </c>
      <c r="P70" s="16" t="str">
        <f>IF(Loans!W70="","",Loans!W70)</f>
        <v/>
      </c>
      <c r="Q70" s="16" t="str">
        <f>IF(Loans!X70="","",Loans!X70)</f>
        <v/>
      </c>
      <c r="R70" s="16">
        <f>IF(Loans!Y70="","",Loans!Y70)</f>
        <v>0</v>
      </c>
      <c r="S70" s="7"/>
      <c r="T70" s="7"/>
      <c r="U70" s="7"/>
      <c r="V70" s="7"/>
      <c r="W70" s="7"/>
    </row>
    <row r="71" spans="1:23" x14ac:dyDescent="0.2">
      <c r="A71" s="16">
        <v>61</v>
      </c>
      <c r="B71" s="26" t="str">
        <f>IF(Loans!B71="","",Loans!B71)</f>
        <v/>
      </c>
      <c r="C71" s="27" t="str">
        <f>IF(Loans!C71="","",Loans!C71)</f>
        <v/>
      </c>
      <c r="D71" s="27" t="str">
        <f>IF(Loans!D71="","",Loans!D71)</f>
        <v/>
      </c>
      <c r="E71" s="26" t="e">
        <f>IF(Loans!#REF!="","",Loans!#REF!)</f>
        <v>#REF!</v>
      </c>
      <c r="F71" s="26">
        <f>IF(Loans!F71="","",Loans!F71)</f>
        <v>0</v>
      </c>
      <c r="G71" s="26" t="str">
        <f>IF(Loans!K71="","",Loans!K71)</f>
        <v/>
      </c>
      <c r="H71" s="26" t="str">
        <f>IF(Loans!L71="","",Loans!L71)</f>
        <v/>
      </c>
      <c r="I71" s="26" t="str">
        <f>IF(Loans!M71="","",Loans!M71)</f>
        <v/>
      </c>
      <c r="J71" s="26" t="str">
        <f>IF(Loans!N71="","",Loans!N71)</f>
        <v/>
      </c>
      <c r="K71" s="26" t="str">
        <f>IF(Loans!O71="","",Loans!O71)</f>
        <v/>
      </c>
      <c r="L71" s="26" t="str">
        <f>IF(Loans!P71="","",Loans!P71)</f>
        <v/>
      </c>
      <c r="M71" s="28" t="str">
        <f>IF(Loans!T71="","",Loans!T71)</f>
        <v/>
      </c>
      <c r="N71" s="16" t="str">
        <f>IF(Loans!U71="","",Loans!U71)</f>
        <v/>
      </c>
      <c r="O71" s="16" t="str">
        <f>IF(Loans!V71="","",Loans!V71)</f>
        <v/>
      </c>
      <c r="P71" s="16" t="str">
        <f>IF(Loans!W71="","",Loans!W71)</f>
        <v/>
      </c>
      <c r="Q71" s="16" t="str">
        <f>IF(Loans!X71="","",Loans!X71)</f>
        <v/>
      </c>
      <c r="R71" s="16">
        <f>IF(Loans!Y71="","",Loans!Y71)</f>
        <v>0</v>
      </c>
      <c r="S71" s="7"/>
      <c r="T71" s="7"/>
      <c r="U71" s="7"/>
      <c r="V71" s="7"/>
      <c r="W71" s="7"/>
    </row>
    <row r="72" spans="1:23" x14ac:dyDescent="0.2">
      <c r="A72" s="16">
        <v>62</v>
      </c>
      <c r="B72" s="26" t="str">
        <f>IF(Loans!B72="","",Loans!B72)</f>
        <v/>
      </c>
      <c r="C72" s="27" t="str">
        <f>IF(Loans!C72="","",Loans!C72)</f>
        <v/>
      </c>
      <c r="D72" s="27" t="str">
        <f>IF(Loans!D72="","",Loans!D72)</f>
        <v/>
      </c>
      <c r="E72" s="26" t="e">
        <f>IF(Loans!#REF!="","",Loans!#REF!)</f>
        <v>#REF!</v>
      </c>
      <c r="F72" s="26">
        <f>IF(Loans!F72="","",Loans!F72)</f>
        <v>0</v>
      </c>
      <c r="G72" s="26" t="str">
        <f>IF(Loans!K72="","",Loans!K72)</f>
        <v/>
      </c>
      <c r="H72" s="26" t="str">
        <f>IF(Loans!L72="","",Loans!L72)</f>
        <v/>
      </c>
      <c r="I72" s="26" t="str">
        <f>IF(Loans!M72="","",Loans!M72)</f>
        <v/>
      </c>
      <c r="J72" s="26" t="str">
        <f>IF(Loans!N72="","",Loans!N72)</f>
        <v/>
      </c>
      <c r="K72" s="26" t="str">
        <f>IF(Loans!O72="","",Loans!O72)</f>
        <v/>
      </c>
      <c r="L72" s="26" t="str">
        <f>IF(Loans!P72="","",Loans!P72)</f>
        <v/>
      </c>
      <c r="M72" s="28" t="str">
        <f>IF(Loans!T72="","",Loans!T72)</f>
        <v/>
      </c>
      <c r="N72" s="16" t="str">
        <f>IF(Loans!U72="","",Loans!U72)</f>
        <v/>
      </c>
      <c r="O72" s="16" t="str">
        <f>IF(Loans!V72="","",Loans!V72)</f>
        <v/>
      </c>
      <c r="P72" s="16" t="str">
        <f>IF(Loans!W72="","",Loans!W72)</f>
        <v/>
      </c>
      <c r="Q72" s="16" t="str">
        <f>IF(Loans!X72="","",Loans!X72)</f>
        <v/>
      </c>
      <c r="R72" s="16">
        <f>IF(Loans!Y72="","",Loans!Y72)</f>
        <v>0</v>
      </c>
      <c r="S72" s="7"/>
      <c r="T72" s="7"/>
      <c r="U72" s="7"/>
      <c r="V72" s="7"/>
      <c r="W72" s="7"/>
    </row>
    <row r="73" spans="1:23" x14ac:dyDescent="0.2">
      <c r="A73" s="16">
        <v>63</v>
      </c>
      <c r="B73" s="26" t="str">
        <f>IF(Loans!B73="","",Loans!B73)</f>
        <v/>
      </c>
      <c r="C73" s="27" t="str">
        <f>IF(Loans!C73="","",Loans!C73)</f>
        <v/>
      </c>
      <c r="D73" s="27" t="str">
        <f>IF(Loans!D73="","",Loans!D73)</f>
        <v/>
      </c>
      <c r="E73" s="26" t="e">
        <f>IF(Loans!#REF!="","",Loans!#REF!)</f>
        <v>#REF!</v>
      </c>
      <c r="F73" s="26">
        <f>IF(Loans!F73="","",Loans!F73)</f>
        <v>0</v>
      </c>
      <c r="G73" s="26" t="str">
        <f>IF(Loans!K73="","",Loans!K73)</f>
        <v/>
      </c>
      <c r="H73" s="26" t="str">
        <f>IF(Loans!L73="","",Loans!L73)</f>
        <v/>
      </c>
      <c r="I73" s="26" t="str">
        <f>IF(Loans!M73="","",Loans!M73)</f>
        <v/>
      </c>
      <c r="J73" s="26" t="str">
        <f>IF(Loans!N73="","",Loans!N73)</f>
        <v/>
      </c>
      <c r="K73" s="26" t="str">
        <f>IF(Loans!O73="","",Loans!O73)</f>
        <v/>
      </c>
      <c r="L73" s="26" t="str">
        <f>IF(Loans!P73="","",Loans!P73)</f>
        <v/>
      </c>
      <c r="M73" s="28" t="str">
        <f>IF(Loans!T73="","",Loans!T73)</f>
        <v/>
      </c>
      <c r="N73" s="16" t="str">
        <f>IF(Loans!U73="","",Loans!U73)</f>
        <v/>
      </c>
      <c r="O73" s="16" t="str">
        <f>IF(Loans!V73="","",Loans!V73)</f>
        <v/>
      </c>
      <c r="P73" s="16" t="str">
        <f>IF(Loans!W73="","",Loans!W73)</f>
        <v/>
      </c>
      <c r="Q73" s="16" t="str">
        <f>IF(Loans!X73="","",Loans!X73)</f>
        <v/>
      </c>
      <c r="R73" s="16">
        <f>IF(Loans!Y73="","",Loans!Y73)</f>
        <v>0</v>
      </c>
      <c r="S73" s="7"/>
      <c r="T73" s="7"/>
      <c r="U73" s="7"/>
      <c r="V73" s="7"/>
      <c r="W73" s="7"/>
    </row>
    <row r="74" spans="1:23" x14ac:dyDescent="0.2">
      <c r="A74" s="16">
        <v>64</v>
      </c>
      <c r="B74" s="26" t="str">
        <f>IF(Loans!B74="","",Loans!B74)</f>
        <v/>
      </c>
      <c r="C74" s="27" t="str">
        <f>IF(Loans!C74="","",Loans!C74)</f>
        <v/>
      </c>
      <c r="D74" s="27" t="str">
        <f>IF(Loans!D74="","",Loans!D74)</f>
        <v/>
      </c>
      <c r="E74" s="26" t="e">
        <f>IF(Loans!#REF!="","",Loans!#REF!)</f>
        <v>#REF!</v>
      </c>
      <c r="F74" s="26">
        <f>IF(Loans!F74="","",Loans!F74)</f>
        <v>0</v>
      </c>
      <c r="G74" s="26" t="str">
        <f>IF(Loans!K74="","",Loans!K74)</f>
        <v/>
      </c>
      <c r="H74" s="26" t="str">
        <f>IF(Loans!L74="","",Loans!L74)</f>
        <v/>
      </c>
      <c r="I74" s="26" t="str">
        <f>IF(Loans!M74="","",Loans!M74)</f>
        <v/>
      </c>
      <c r="J74" s="26" t="str">
        <f>IF(Loans!N74="","",Loans!N74)</f>
        <v/>
      </c>
      <c r="K74" s="26" t="str">
        <f>IF(Loans!O74="","",Loans!O74)</f>
        <v/>
      </c>
      <c r="L74" s="26" t="str">
        <f>IF(Loans!P74="","",Loans!P74)</f>
        <v/>
      </c>
      <c r="M74" s="28" t="str">
        <f>IF(Loans!T74="","",Loans!T74)</f>
        <v/>
      </c>
      <c r="N74" s="16" t="str">
        <f>IF(Loans!U74="","",Loans!U74)</f>
        <v/>
      </c>
      <c r="O74" s="16" t="str">
        <f>IF(Loans!V74="","",Loans!V74)</f>
        <v/>
      </c>
      <c r="P74" s="16" t="str">
        <f>IF(Loans!W74="","",Loans!W74)</f>
        <v/>
      </c>
      <c r="Q74" s="16" t="str">
        <f>IF(Loans!X74="","",Loans!X74)</f>
        <v/>
      </c>
      <c r="R74" s="16">
        <f>IF(Loans!Y74="","",Loans!Y74)</f>
        <v>0</v>
      </c>
      <c r="S74" s="7"/>
      <c r="T74" s="7"/>
      <c r="U74" s="7"/>
      <c r="V74" s="7"/>
      <c r="W74" s="7"/>
    </row>
    <row r="75" spans="1:23" x14ac:dyDescent="0.2">
      <c r="A75" s="16">
        <v>65</v>
      </c>
      <c r="B75" s="26" t="str">
        <f>IF(Loans!B75="","",Loans!B75)</f>
        <v/>
      </c>
      <c r="C75" s="27" t="str">
        <f>IF(Loans!C75="","",Loans!C75)</f>
        <v/>
      </c>
      <c r="D75" s="27" t="str">
        <f>IF(Loans!D75="","",Loans!D75)</f>
        <v/>
      </c>
      <c r="E75" s="26" t="e">
        <f>IF(Loans!#REF!="","",Loans!#REF!)</f>
        <v>#REF!</v>
      </c>
      <c r="F75" s="26">
        <f>IF(Loans!F75="","",Loans!F75)</f>
        <v>0</v>
      </c>
      <c r="G75" s="26" t="str">
        <f>IF(Loans!K75="","",Loans!K75)</f>
        <v/>
      </c>
      <c r="H75" s="26" t="str">
        <f>IF(Loans!L75="","",Loans!L75)</f>
        <v/>
      </c>
      <c r="I75" s="26" t="str">
        <f>IF(Loans!M75="","",Loans!M75)</f>
        <v/>
      </c>
      <c r="J75" s="26" t="str">
        <f>IF(Loans!N75="","",Loans!N75)</f>
        <v/>
      </c>
      <c r="K75" s="26" t="str">
        <f>IF(Loans!O75="","",Loans!O75)</f>
        <v/>
      </c>
      <c r="L75" s="26" t="str">
        <f>IF(Loans!P75="","",Loans!P75)</f>
        <v/>
      </c>
      <c r="M75" s="28" t="str">
        <f>IF(Loans!T75="","",Loans!T75)</f>
        <v/>
      </c>
      <c r="N75" s="16" t="str">
        <f>IF(Loans!U75="","",Loans!U75)</f>
        <v/>
      </c>
      <c r="O75" s="16" t="str">
        <f>IF(Loans!V75="","",Loans!V75)</f>
        <v/>
      </c>
      <c r="P75" s="16" t="str">
        <f>IF(Loans!W75="","",Loans!W75)</f>
        <v/>
      </c>
      <c r="Q75" s="16" t="str">
        <f>IF(Loans!X75="","",Loans!X75)</f>
        <v/>
      </c>
      <c r="R75" s="16">
        <f>IF(Loans!Y75="","",Loans!Y75)</f>
        <v>0</v>
      </c>
      <c r="S75" s="7"/>
      <c r="T75" s="7"/>
      <c r="U75" s="7"/>
      <c r="V75" s="7"/>
      <c r="W75" s="7"/>
    </row>
    <row r="76" spans="1:23" x14ac:dyDescent="0.2">
      <c r="A76" s="16">
        <v>66</v>
      </c>
      <c r="B76" s="26" t="str">
        <f>IF(Loans!B76="","",Loans!B76)</f>
        <v/>
      </c>
      <c r="C76" s="27" t="str">
        <f>IF(Loans!C76="","",Loans!C76)</f>
        <v/>
      </c>
      <c r="D76" s="27" t="str">
        <f>IF(Loans!D76="","",Loans!D76)</f>
        <v/>
      </c>
      <c r="E76" s="26" t="e">
        <f>IF(Loans!#REF!="","",Loans!#REF!)</f>
        <v>#REF!</v>
      </c>
      <c r="F76" s="26">
        <f>IF(Loans!F76="","",Loans!F76)</f>
        <v>0</v>
      </c>
      <c r="G76" s="26" t="str">
        <f>IF(Loans!K76="","",Loans!K76)</f>
        <v/>
      </c>
      <c r="H76" s="26" t="str">
        <f>IF(Loans!L76="","",Loans!L76)</f>
        <v/>
      </c>
      <c r="I76" s="26" t="str">
        <f>IF(Loans!M76="","",Loans!M76)</f>
        <v/>
      </c>
      <c r="J76" s="26" t="str">
        <f>IF(Loans!N76="","",Loans!N76)</f>
        <v/>
      </c>
      <c r="K76" s="26" t="str">
        <f>IF(Loans!O76="","",Loans!O76)</f>
        <v/>
      </c>
      <c r="L76" s="26" t="str">
        <f>IF(Loans!P76="","",Loans!P76)</f>
        <v/>
      </c>
      <c r="M76" s="28" t="str">
        <f>IF(Loans!T76="","",Loans!T76)</f>
        <v/>
      </c>
      <c r="N76" s="16" t="str">
        <f>IF(Loans!U76="","",Loans!U76)</f>
        <v/>
      </c>
      <c r="O76" s="16" t="str">
        <f>IF(Loans!V76="","",Loans!V76)</f>
        <v/>
      </c>
      <c r="P76" s="16" t="str">
        <f>IF(Loans!W76="","",Loans!W76)</f>
        <v/>
      </c>
      <c r="Q76" s="16" t="str">
        <f>IF(Loans!X76="","",Loans!X76)</f>
        <v/>
      </c>
      <c r="R76" s="16">
        <f>IF(Loans!Y76="","",Loans!Y76)</f>
        <v>0</v>
      </c>
      <c r="S76" s="7"/>
      <c r="T76" s="7"/>
      <c r="U76" s="7"/>
      <c r="V76" s="7"/>
      <c r="W76" s="7"/>
    </row>
    <row r="77" spans="1:23" x14ac:dyDescent="0.2">
      <c r="A77" s="16">
        <v>67</v>
      </c>
      <c r="B77" s="26" t="str">
        <f>IF(Loans!B77="","",Loans!B77)</f>
        <v/>
      </c>
      <c r="C77" s="27" t="str">
        <f>IF(Loans!C77="","",Loans!C77)</f>
        <v/>
      </c>
      <c r="D77" s="27" t="str">
        <f>IF(Loans!D77="","",Loans!D77)</f>
        <v/>
      </c>
      <c r="E77" s="26" t="e">
        <f>IF(Loans!#REF!="","",Loans!#REF!)</f>
        <v>#REF!</v>
      </c>
      <c r="F77" s="26">
        <f>IF(Loans!F77="","",Loans!F77)</f>
        <v>0</v>
      </c>
      <c r="G77" s="26" t="str">
        <f>IF(Loans!K77="","",Loans!K77)</f>
        <v/>
      </c>
      <c r="H77" s="26" t="str">
        <f>IF(Loans!L77="","",Loans!L77)</f>
        <v/>
      </c>
      <c r="I77" s="26" t="str">
        <f>IF(Loans!M77="","",Loans!M77)</f>
        <v/>
      </c>
      <c r="J77" s="26" t="str">
        <f>IF(Loans!N77="","",Loans!N77)</f>
        <v/>
      </c>
      <c r="K77" s="26" t="str">
        <f>IF(Loans!O77="","",Loans!O77)</f>
        <v/>
      </c>
      <c r="L77" s="26" t="str">
        <f>IF(Loans!P77="","",Loans!P77)</f>
        <v/>
      </c>
      <c r="M77" s="28" t="str">
        <f>IF(Loans!T77="","",Loans!T77)</f>
        <v/>
      </c>
      <c r="N77" s="16" t="str">
        <f>IF(Loans!U77="","",Loans!U77)</f>
        <v/>
      </c>
      <c r="O77" s="16" t="str">
        <f>IF(Loans!V77="","",Loans!V77)</f>
        <v/>
      </c>
      <c r="P77" s="16" t="str">
        <f>IF(Loans!W77="","",Loans!W77)</f>
        <v/>
      </c>
      <c r="Q77" s="16" t="str">
        <f>IF(Loans!X77="","",Loans!X77)</f>
        <v/>
      </c>
      <c r="R77" s="16">
        <f>IF(Loans!Y77="","",Loans!Y77)</f>
        <v>0</v>
      </c>
      <c r="S77" s="7"/>
      <c r="T77" s="7"/>
      <c r="U77" s="7"/>
      <c r="V77" s="7"/>
      <c r="W77" s="7"/>
    </row>
    <row r="78" spans="1:23" x14ac:dyDescent="0.2">
      <c r="A78" s="16">
        <v>68</v>
      </c>
      <c r="B78" s="26" t="str">
        <f>IF(Loans!B78="","",Loans!B78)</f>
        <v/>
      </c>
      <c r="C78" s="27" t="str">
        <f>IF(Loans!C78="","",Loans!C78)</f>
        <v/>
      </c>
      <c r="D78" s="27" t="str">
        <f>IF(Loans!D78="","",Loans!D78)</f>
        <v/>
      </c>
      <c r="E78" s="26" t="e">
        <f>IF(Loans!#REF!="","",Loans!#REF!)</f>
        <v>#REF!</v>
      </c>
      <c r="F78" s="26">
        <f>IF(Loans!F78="","",Loans!F78)</f>
        <v>0</v>
      </c>
      <c r="G78" s="26" t="str">
        <f>IF(Loans!K78="","",Loans!K78)</f>
        <v/>
      </c>
      <c r="H78" s="26" t="str">
        <f>IF(Loans!L78="","",Loans!L78)</f>
        <v/>
      </c>
      <c r="I78" s="26" t="str">
        <f>IF(Loans!M78="","",Loans!M78)</f>
        <v/>
      </c>
      <c r="J78" s="26" t="str">
        <f>IF(Loans!N78="","",Loans!N78)</f>
        <v/>
      </c>
      <c r="K78" s="26" t="str">
        <f>IF(Loans!O78="","",Loans!O78)</f>
        <v/>
      </c>
      <c r="L78" s="26" t="str">
        <f>IF(Loans!P78="","",Loans!P78)</f>
        <v/>
      </c>
      <c r="M78" s="28" t="str">
        <f>IF(Loans!T78="","",Loans!T78)</f>
        <v/>
      </c>
      <c r="N78" s="16" t="str">
        <f>IF(Loans!U78="","",Loans!U78)</f>
        <v/>
      </c>
      <c r="O78" s="16" t="str">
        <f>IF(Loans!V78="","",Loans!V78)</f>
        <v/>
      </c>
      <c r="P78" s="16" t="str">
        <f>IF(Loans!W78="","",Loans!W78)</f>
        <v/>
      </c>
      <c r="Q78" s="16" t="str">
        <f>IF(Loans!X78="","",Loans!X78)</f>
        <v/>
      </c>
      <c r="R78" s="16">
        <f>IF(Loans!Y78="","",Loans!Y78)</f>
        <v>0</v>
      </c>
      <c r="S78" s="7"/>
      <c r="T78" s="7"/>
      <c r="U78" s="7"/>
      <c r="V78" s="7"/>
      <c r="W78" s="7"/>
    </row>
    <row r="79" spans="1:23" x14ac:dyDescent="0.2">
      <c r="A79" s="16">
        <v>69</v>
      </c>
      <c r="B79" s="26" t="str">
        <f>IF(Loans!B79="","",Loans!B79)</f>
        <v/>
      </c>
      <c r="C79" s="27" t="str">
        <f>IF(Loans!C79="","",Loans!C79)</f>
        <v/>
      </c>
      <c r="D79" s="27" t="str">
        <f>IF(Loans!D79="","",Loans!D79)</f>
        <v/>
      </c>
      <c r="E79" s="26" t="e">
        <f>IF(Loans!#REF!="","",Loans!#REF!)</f>
        <v>#REF!</v>
      </c>
      <c r="F79" s="26">
        <f>IF(Loans!F79="","",Loans!F79)</f>
        <v>0</v>
      </c>
      <c r="G79" s="26" t="str">
        <f>IF(Loans!K79="","",Loans!K79)</f>
        <v/>
      </c>
      <c r="H79" s="26" t="str">
        <f>IF(Loans!L79="","",Loans!L79)</f>
        <v/>
      </c>
      <c r="I79" s="26" t="str">
        <f>IF(Loans!M79="","",Loans!M79)</f>
        <v/>
      </c>
      <c r="J79" s="26" t="str">
        <f>IF(Loans!N79="","",Loans!N79)</f>
        <v/>
      </c>
      <c r="K79" s="26" t="str">
        <f>IF(Loans!O79="","",Loans!O79)</f>
        <v/>
      </c>
      <c r="L79" s="26" t="str">
        <f>IF(Loans!P79="","",Loans!P79)</f>
        <v/>
      </c>
      <c r="M79" s="28" t="str">
        <f>IF(Loans!T79="","",Loans!T79)</f>
        <v/>
      </c>
      <c r="N79" s="16" t="str">
        <f>IF(Loans!U79="","",Loans!U79)</f>
        <v/>
      </c>
      <c r="O79" s="16" t="str">
        <f>IF(Loans!V79="","",Loans!V79)</f>
        <v/>
      </c>
      <c r="P79" s="16" t="str">
        <f>IF(Loans!W79="","",Loans!W79)</f>
        <v/>
      </c>
      <c r="Q79" s="16" t="str">
        <f>IF(Loans!X79="","",Loans!X79)</f>
        <v/>
      </c>
      <c r="R79" s="16">
        <f>IF(Loans!Y79="","",Loans!Y79)</f>
        <v>0</v>
      </c>
      <c r="S79" s="7"/>
      <c r="T79" s="7"/>
      <c r="U79" s="7"/>
      <c r="V79" s="7"/>
      <c r="W79" s="7"/>
    </row>
    <row r="80" spans="1:23" x14ac:dyDescent="0.2">
      <c r="A80" s="16">
        <v>70</v>
      </c>
      <c r="B80" s="26" t="str">
        <f>IF(Loans!B80="","",Loans!B80)</f>
        <v/>
      </c>
      <c r="C80" s="27" t="str">
        <f>IF(Loans!C80="","",Loans!C80)</f>
        <v/>
      </c>
      <c r="D80" s="27" t="str">
        <f>IF(Loans!D80="","",Loans!D80)</f>
        <v/>
      </c>
      <c r="E80" s="26" t="e">
        <f>IF(Loans!#REF!="","",Loans!#REF!)</f>
        <v>#REF!</v>
      </c>
      <c r="F80" s="26">
        <f>IF(Loans!F80="","",Loans!F80)</f>
        <v>0</v>
      </c>
      <c r="G80" s="26" t="str">
        <f>IF(Loans!K80="","",Loans!K80)</f>
        <v/>
      </c>
      <c r="H80" s="26" t="str">
        <f>IF(Loans!L80="","",Loans!L80)</f>
        <v/>
      </c>
      <c r="I80" s="26" t="str">
        <f>IF(Loans!M80="","",Loans!M80)</f>
        <v/>
      </c>
      <c r="J80" s="26" t="str">
        <f>IF(Loans!N80="","",Loans!N80)</f>
        <v/>
      </c>
      <c r="K80" s="26" t="str">
        <f>IF(Loans!O80="","",Loans!O80)</f>
        <v/>
      </c>
      <c r="L80" s="26" t="str">
        <f>IF(Loans!P80="","",Loans!P80)</f>
        <v/>
      </c>
      <c r="M80" s="28" t="str">
        <f>IF(Loans!T80="","",Loans!T80)</f>
        <v/>
      </c>
      <c r="N80" s="16" t="str">
        <f>IF(Loans!U80="","",Loans!U80)</f>
        <v/>
      </c>
      <c r="O80" s="16" t="str">
        <f>IF(Loans!V80="","",Loans!V80)</f>
        <v/>
      </c>
      <c r="P80" s="16" t="str">
        <f>IF(Loans!W80="","",Loans!W80)</f>
        <v/>
      </c>
      <c r="Q80" s="16" t="str">
        <f>IF(Loans!X80="","",Loans!X80)</f>
        <v/>
      </c>
      <c r="R80" s="16">
        <f>IF(Loans!Y80="","",Loans!Y80)</f>
        <v>0</v>
      </c>
      <c r="S80" s="7"/>
      <c r="T80" s="7"/>
      <c r="U80" s="7"/>
      <c r="V80" s="7"/>
      <c r="W80" s="7"/>
    </row>
    <row r="81" spans="1:23" x14ac:dyDescent="0.2">
      <c r="A81" s="16">
        <v>71</v>
      </c>
      <c r="B81" s="26" t="str">
        <f>IF(Loans!B81="","",Loans!B81)</f>
        <v/>
      </c>
      <c r="C81" s="27" t="str">
        <f>IF(Loans!C81="","",Loans!C81)</f>
        <v/>
      </c>
      <c r="D81" s="27" t="str">
        <f>IF(Loans!D81="","",Loans!D81)</f>
        <v/>
      </c>
      <c r="E81" s="26" t="e">
        <f>IF(Loans!#REF!="","",Loans!#REF!)</f>
        <v>#REF!</v>
      </c>
      <c r="F81" s="26">
        <f>IF(Loans!F81="","",Loans!F81)</f>
        <v>0</v>
      </c>
      <c r="G81" s="26" t="str">
        <f>IF(Loans!K81="","",Loans!K81)</f>
        <v/>
      </c>
      <c r="H81" s="26" t="str">
        <f>IF(Loans!L81="","",Loans!L81)</f>
        <v/>
      </c>
      <c r="I81" s="26" t="str">
        <f>IF(Loans!M81="","",Loans!M81)</f>
        <v/>
      </c>
      <c r="J81" s="26" t="str">
        <f>IF(Loans!N81="","",Loans!N81)</f>
        <v/>
      </c>
      <c r="K81" s="26" t="str">
        <f>IF(Loans!O81="","",Loans!O81)</f>
        <v/>
      </c>
      <c r="L81" s="26" t="str">
        <f>IF(Loans!P81="","",Loans!P81)</f>
        <v/>
      </c>
      <c r="M81" s="28" t="str">
        <f>IF(Loans!T81="","",Loans!T81)</f>
        <v/>
      </c>
      <c r="N81" s="16" t="str">
        <f>IF(Loans!U81="","",Loans!U81)</f>
        <v/>
      </c>
      <c r="O81" s="16" t="str">
        <f>IF(Loans!V81="","",Loans!V81)</f>
        <v/>
      </c>
      <c r="P81" s="16" t="str">
        <f>IF(Loans!W81="","",Loans!W81)</f>
        <v/>
      </c>
      <c r="Q81" s="16" t="str">
        <f>IF(Loans!X81="","",Loans!X81)</f>
        <v/>
      </c>
      <c r="R81" s="16">
        <f>IF(Loans!Y81="","",Loans!Y81)</f>
        <v>0</v>
      </c>
      <c r="S81" s="7"/>
      <c r="T81" s="7"/>
      <c r="U81" s="7"/>
      <c r="V81" s="7"/>
      <c r="W81" s="7"/>
    </row>
    <row r="82" spans="1:23" x14ac:dyDescent="0.2">
      <c r="A82" s="16">
        <v>72</v>
      </c>
      <c r="B82" s="26" t="str">
        <f>IF(Loans!B82="","",Loans!B82)</f>
        <v/>
      </c>
      <c r="C82" s="27" t="str">
        <f>IF(Loans!C82="","",Loans!C82)</f>
        <v/>
      </c>
      <c r="D82" s="27" t="str">
        <f>IF(Loans!D82="","",Loans!D82)</f>
        <v/>
      </c>
      <c r="E82" s="26" t="e">
        <f>IF(Loans!#REF!="","",Loans!#REF!)</f>
        <v>#REF!</v>
      </c>
      <c r="F82" s="26">
        <f>IF(Loans!F82="","",Loans!F82)</f>
        <v>0</v>
      </c>
      <c r="G82" s="26" t="str">
        <f>IF(Loans!K82="","",Loans!K82)</f>
        <v/>
      </c>
      <c r="H82" s="26" t="str">
        <f>IF(Loans!L82="","",Loans!L82)</f>
        <v/>
      </c>
      <c r="I82" s="26" t="str">
        <f>IF(Loans!M82="","",Loans!M82)</f>
        <v/>
      </c>
      <c r="J82" s="26" t="str">
        <f>IF(Loans!N82="","",Loans!N82)</f>
        <v/>
      </c>
      <c r="K82" s="26" t="str">
        <f>IF(Loans!O82="","",Loans!O82)</f>
        <v/>
      </c>
      <c r="L82" s="26" t="str">
        <f>IF(Loans!P82="","",Loans!P82)</f>
        <v/>
      </c>
      <c r="M82" s="28" t="str">
        <f>IF(Loans!T82="","",Loans!T82)</f>
        <v/>
      </c>
      <c r="N82" s="16" t="str">
        <f>IF(Loans!U82="","",Loans!U82)</f>
        <v/>
      </c>
      <c r="O82" s="16" t="str">
        <f>IF(Loans!V82="","",Loans!V82)</f>
        <v/>
      </c>
      <c r="P82" s="16" t="str">
        <f>IF(Loans!W82="","",Loans!W82)</f>
        <v/>
      </c>
      <c r="Q82" s="16" t="str">
        <f>IF(Loans!X82="","",Loans!X82)</f>
        <v/>
      </c>
      <c r="R82" s="16">
        <f>IF(Loans!Y82="","",Loans!Y82)</f>
        <v>0</v>
      </c>
      <c r="S82" s="7"/>
      <c r="T82" s="7"/>
      <c r="U82" s="7"/>
      <c r="V82" s="7"/>
      <c r="W82" s="7"/>
    </row>
    <row r="83" spans="1:23" x14ac:dyDescent="0.2">
      <c r="A83" s="16">
        <v>73</v>
      </c>
      <c r="B83" s="26" t="str">
        <f>IF(Loans!B83="","",Loans!B83)</f>
        <v/>
      </c>
      <c r="C83" s="27" t="str">
        <f>IF(Loans!C83="","",Loans!C83)</f>
        <v/>
      </c>
      <c r="D83" s="27" t="str">
        <f>IF(Loans!D83="","",Loans!D83)</f>
        <v/>
      </c>
      <c r="E83" s="26" t="e">
        <f>IF(Loans!#REF!="","",Loans!#REF!)</f>
        <v>#REF!</v>
      </c>
      <c r="F83" s="26">
        <f>IF(Loans!F83="","",Loans!F83)</f>
        <v>0</v>
      </c>
      <c r="G83" s="26" t="str">
        <f>IF(Loans!K83="","",Loans!K83)</f>
        <v/>
      </c>
      <c r="H83" s="26" t="str">
        <f>IF(Loans!L83="","",Loans!L83)</f>
        <v/>
      </c>
      <c r="I83" s="26" t="str">
        <f>IF(Loans!M83="","",Loans!M83)</f>
        <v/>
      </c>
      <c r="J83" s="26" t="str">
        <f>IF(Loans!N83="","",Loans!N83)</f>
        <v/>
      </c>
      <c r="K83" s="26" t="str">
        <f>IF(Loans!O83="","",Loans!O83)</f>
        <v/>
      </c>
      <c r="L83" s="26" t="str">
        <f>IF(Loans!P83="","",Loans!P83)</f>
        <v/>
      </c>
      <c r="M83" s="28" t="str">
        <f>IF(Loans!T83="","",Loans!T83)</f>
        <v/>
      </c>
      <c r="N83" s="16" t="str">
        <f>IF(Loans!U83="","",Loans!U83)</f>
        <v/>
      </c>
      <c r="O83" s="16" t="str">
        <f>IF(Loans!V83="","",Loans!V83)</f>
        <v/>
      </c>
      <c r="P83" s="16" t="str">
        <f>IF(Loans!W83="","",Loans!W83)</f>
        <v/>
      </c>
      <c r="Q83" s="16" t="str">
        <f>IF(Loans!X83="","",Loans!X83)</f>
        <v/>
      </c>
      <c r="R83" s="16">
        <f>IF(Loans!Y83="","",Loans!Y83)</f>
        <v>0</v>
      </c>
      <c r="S83" s="7"/>
      <c r="T83" s="7"/>
      <c r="U83" s="7"/>
      <c r="V83" s="7"/>
      <c r="W83" s="7"/>
    </row>
    <row r="84" spans="1:23" x14ac:dyDescent="0.2">
      <c r="A84" s="16">
        <v>74</v>
      </c>
      <c r="B84" s="26" t="str">
        <f>IF(Loans!B84="","",Loans!B84)</f>
        <v/>
      </c>
      <c r="C84" s="27" t="str">
        <f>IF(Loans!C84="","",Loans!C84)</f>
        <v/>
      </c>
      <c r="D84" s="27" t="str">
        <f>IF(Loans!D84="","",Loans!D84)</f>
        <v/>
      </c>
      <c r="E84" s="26" t="e">
        <f>IF(Loans!#REF!="","",Loans!#REF!)</f>
        <v>#REF!</v>
      </c>
      <c r="F84" s="26">
        <f>IF(Loans!F84="","",Loans!F84)</f>
        <v>0</v>
      </c>
      <c r="G84" s="26" t="str">
        <f>IF(Loans!K84="","",Loans!K84)</f>
        <v/>
      </c>
      <c r="H84" s="26" t="str">
        <f>IF(Loans!L84="","",Loans!L84)</f>
        <v/>
      </c>
      <c r="I84" s="26" t="str">
        <f>IF(Loans!M84="","",Loans!M84)</f>
        <v/>
      </c>
      <c r="J84" s="26" t="str">
        <f>IF(Loans!N84="","",Loans!N84)</f>
        <v/>
      </c>
      <c r="K84" s="26" t="str">
        <f>IF(Loans!O84="","",Loans!O84)</f>
        <v/>
      </c>
      <c r="L84" s="26" t="str">
        <f>IF(Loans!P84="","",Loans!P84)</f>
        <v/>
      </c>
      <c r="M84" s="28" t="str">
        <f>IF(Loans!T84="","",Loans!T84)</f>
        <v/>
      </c>
      <c r="N84" s="16" t="str">
        <f>IF(Loans!U84="","",Loans!U84)</f>
        <v/>
      </c>
      <c r="O84" s="16" t="str">
        <f>IF(Loans!V84="","",Loans!V84)</f>
        <v/>
      </c>
      <c r="P84" s="16" t="str">
        <f>IF(Loans!W84="","",Loans!W84)</f>
        <v/>
      </c>
      <c r="Q84" s="16" t="str">
        <f>IF(Loans!X84="","",Loans!X84)</f>
        <v/>
      </c>
      <c r="R84" s="16">
        <f>IF(Loans!Y84="","",Loans!Y84)</f>
        <v>0</v>
      </c>
      <c r="S84" s="7"/>
      <c r="T84" s="7"/>
      <c r="U84" s="7"/>
      <c r="V84" s="7"/>
      <c r="W84" s="7"/>
    </row>
    <row r="85" spans="1:23" x14ac:dyDescent="0.2">
      <c r="A85" s="16">
        <v>75</v>
      </c>
      <c r="B85" s="26" t="str">
        <f>IF(Loans!B85="","",Loans!B85)</f>
        <v/>
      </c>
      <c r="C85" s="27" t="str">
        <f>IF(Loans!C85="","",Loans!C85)</f>
        <v/>
      </c>
      <c r="D85" s="27" t="str">
        <f>IF(Loans!D85="","",Loans!D85)</f>
        <v/>
      </c>
      <c r="E85" s="26" t="e">
        <f>IF(Loans!#REF!="","",Loans!#REF!)</f>
        <v>#REF!</v>
      </c>
      <c r="F85" s="26">
        <f>IF(Loans!F85="","",Loans!F85)</f>
        <v>0</v>
      </c>
      <c r="G85" s="26" t="str">
        <f>IF(Loans!K85="","",Loans!K85)</f>
        <v/>
      </c>
      <c r="H85" s="26" t="str">
        <f>IF(Loans!L85="","",Loans!L85)</f>
        <v/>
      </c>
      <c r="I85" s="26" t="str">
        <f>IF(Loans!M85="","",Loans!M85)</f>
        <v/>
      </c>
      <c r="J85" s="26" t="str">
        <f>IF(Loans!N85="","",Loans!N85)</f>
        <v/>
      </c>
      <c r="K85" s="26" t="str">
        <f>IF(Loans!O85="","",Loans!O85)</f>
        <v/>
      </c>
      <c r="L85" s="26" t="str">
        <f>IF(Loans!P85="","",Loans!P85)</f>
        <v/>
      </c>
      <c r="M85" s="28" t="str">
        <f>IF(Loans!T85="","",Loans!T85)</f>
        <v/>
      </c>
      <c r="N85" s="16" t="str">
        <f>IF(Loans!U85="","",Loans!U85)</f>
        <v/>
      </c>
      <c r="O85" s="16" t="str">
        <f>IF(Loans!V85="","",Loans!V85)</f>
        <v/>
      </c>
      <c r="P85" s="16" t="str">
        <f>IF(Loans!W85="","",Loans!W85)</f>
        <v/>
      </c>
      <c r="Q85" s="16" t="str">
        <f>IF(Loans!X85="","",Loans!X85)</f>
        <v/>
      </c>
      <c r="R85" s="16">
        <f>IF(Loans!Y85="","",Loans!Y85)</f>
        <v>0</v>
      </c>
      <c r="S85" s="7"/>
      <c r="T85" s="7"/>
      <c r="U85" s="7"/>
      <c r="V85" s="7"/>
      <c r="W85" s="7"/>
    </row>
    <row r="86" spans="1:23" x14ac:dyDescent="0.2">
      <c r="A86" s="16">
        <v>76</v>
      </c>
      <c r="B86" s="26" t="str">
        <f>IF(Loans!B86="","",Loans!B86)</f>
        <v/>
      </c>
      <c r="C86" s="27" t="str">
        <f>IF(Loans!C86="","",Loans!C86)</f>
        <v/>
      </c>
      <c r="D86" s="27" t="str">
        <f>IF(Loans!D86="","",Loans!D86)</f>
        <v/>
      </c>
      <c r="E86" s="26" t="e">
        <f>IF(Loans!#REF!="","",Loans!#REF!)</f>
        <v>#REF!</v>
      </c>
      <c r="F86" s="26">
        <f>IF(Loans!F86="","",Loans!F86)</f>
        <v>0</v>
      </c>
      <c r="G86" s="26" t="str">
        <f>IF(Loans!K86="","",Loans!K86)</f>
        <v/>
      </c>
      <c r="H86" s="26" t="str">
        <f>IF(Loans!L86="","",Loans!L86)</f>
        <v/>
      </c>
      <c r="I86" s="26" t="str">
        <f>IF(Loans!M86="","",Loans!M86)</f>
        <v/>
      </c>
      <c r="J86" s="26" t="str">
        <f>IF(Loans!N86="","",Loans!N86)</f>
        <v/>
      </c>
      <c r="K86" s="26" t="str">
        <f>IF(Loans!O86="","",Loans!O86)</f>
        <v/>
      </c>
      <c r="L86" s="26" t="str">
        <f>IF(Loans!P86="","",Loans!P86)</f>
        <v/>
      </c>
      <c r="M86" s="28" t="str">
        <f>IF(Loans!T86="","",Loans!T86)</f>
        <v/>
      </c>
      <c r="N86" s="16" t="str">
        <f>IF(Loans!U86="","",Loans!U86)</f>
        <v/>
      </c>
      <c r="O86" s="16" t="str">
        <f>IF(Loans!V86="","",Loans!V86)</f>
        <v/>
      </c>
      <c r="P86" s="16" t="str">
        <f>IF(Loans!W86="","",Loans!W86)</f>
        <v/>
      </c>
      <c r="Q86" s="16" t="str">
        <f>IF(Loans!X86="","",Loans!X86)</f>
        <v/>
      </c>
      <c r="R86" s="16">
        <f>IF(Loans!Y86="","",Loans!Y86)</f>
        <v>0</v>
      </c>
      <c r="S86" s="7"/>
      <c r="T86" s="7"/>
      <c r="U86" s="7"/>
      <c r="V86" s="7"/>
      <c r="W86" s="7"/>
    </row>
    <row r="87" spans="1:23" x14ac:dyDescent="0.2">
      <c r="A87" s="16">
        <v>77</v>
      </c>
      <c r="B87" s="26" t="str">
        <f>IF(Loans!B87="","",Loans!B87)</f>
        <v/>
      </c>
      <c r="C87" s="27" t="str">
        <f>IF(Loans!C87="","",Loans!C87)</f>
        <v/>
      </c>
      <c r="D87" s="27" t="str">
        <f>IF(Loans!D87="","",Loans!D87)</f>
        <v/>
      </c>
      <c r="E87" s="26" t="e">
        <f>IF(Loans!#REF!="","",Loans!#REF!)</f>
        <v>#REF!</v>
      </c>
      <c r="F87" s="26">
        <f>IF(Loans!F87="","",Loans!F87)</f>
        <v>0</v>
      </c>
      <c r="G87" s="26" t="str">
        <f>IF(Loans!K87="","",Loans!K87)</f>
        <v/>
      </c>
      <c r="H87" s="26" t="str">
        <f>IF(Loans!L87="","",Loans!L87)</f>
        <v/>
      </c>
      <c r="I87" s="26" t="str">
        <f>IF(Loans!M87="","",Loans!M87)</f>
        <v/>
      </c>
      <c r="J87" s="26" t="str">
        <f>IF(Loans!N87="","",Loans!N87)</f>
        <v/>
      </c>
      <c r="K87" s="26" t="str">
        <f>IF(Loans!O87="","",Loans!O87)</f>
        <v/>
      </c>
      <c r="L87" s="26" t="str">
        <f>IF(Loans!P87="","",Loans!P87)</f>
        <v/>
      </c>
      <c r="M87" s="28" t="str">
        <f>IF(Loans!T87="","",Loans!T87)</f>
        <v/>
      </c>
      <c r="N87" s="16" t="str">
        <f>IF(Loans!U87="","",Loans!U87)</f>
        <v/>
      </c>
      <c r="O87" s="16" t="str">
        <f>IF(Loans!V87="","",Loans!V87)</f>
        <v/>
      </c>
      <c r="P87" s="16" t="str">
        <f>IF(Loans!W87="","",Loans!W87)</f>
        <v/>
      </c>
      <c r="Q87" s="16" t="str">
        <f>IF(Loans!X87="","",Loans!X87)</f>
        <v/>
      </c>
      <c r="R87" s="16">
        <f>IF(Loans!Y87="","",Loans!Y87)</f>
        <v>0</v>
      </c>
      <c r="S87" s="7"/>
      <c r="T87" s="7"/>
      <c r="U87" s="7"/>
      <c r="V87" s="7"/>
      <c r="W87" s="7"/>
    </row>
    <row r="88" spans="1:23" x14ac:dyDescent="0.2">
      <c r="A88" s="16">
        <v>78</v>
      </c>
      <c r="B88" s="26" t="str">
        <f>IF(Loans!B88="","",Loans!B88)</f>
        <v/>
      </c>
      <c r="C88" s="27" t="str">
        <f>IF(Loans!C88="","",Loans!C88)</f>
        <v/>
      </c>
      <c r="D88" s="27" t="str">
        <f>IF(Loans!D88="","",Loans!D88)</f>
        <v/>
      </c>
      <c r="E88" s="26" t="e">
        <f>IF(Loans!#REF!="","",Loans!#REF!)</f>
        <v>#REF!</v>
      </c>
      <c r="F88" s="26">
        <f>IF(Loans!F88="","",Loans!F88)</f>
        <v>0</v>
      </c>
      <c r="G88" s="26" t="str">
        <f>IF(Loans!K88="","",Loans!K88)</f>
        <v/>
      </c>
      <c r="H88" s="26" t="str">
        <f>IF(Loans!L88="","",Loans!L88)</f>
        <v/>
      </c>
      <c r="I88" s="26" t="str">
        <f>IF(Loans!M88="","",Loans!M88)</f>
        <v/>
      </c>
      <c r="J88" s="26" t="str">
        <f>IF(Loans!N88="","",Loans!N88)</f>
        <v/>
      </c>
      <c r="K88" s="26" t="str">
        <f>IF(Loans!O88="","",Loans!O88)</f>
        <v/>
      </c>
      <c r="L88" s="26" t="str">
        <f>IF(Loans!P88="","",Loans!P88)</f>
        <v/>
      </c>
      <c r="M88" s="28" t="str">
        <f>IF(Loans!T88="","",Loans!T88)</f>
        <v/>
      </c>
      <c r="N88" s="16" t="str">
        <f>IF(Loans!U88="","",Loans!U88)</f>
        <v/>
      </c>
      <c r="O88" s="16" t="str">
        <f>IF(Loans!V88="","",Loans!V88)</f>
        <v/>
      </c>
      <c r="P88" s="16" t="str">
        <f>IF(Loans!W88="","",Loans!W88)</f>
        <v/>
      </c>
      <c r="Q88" s="16" t="str">
        <f>IF(Loans!X88="","",Loans!X88)</f>
        <v/>
      </c>
      <c r="R88" s="16">
        <f>IF(Loans!Y88="","",Loans!Y88)</f>
        <v>0</v>
      </c>
      <c r="S88" s="7"/>
      <c r="T88" s="7"/>
      <c r="U88" s="7"/>
      <c r="V88" s="7"/>
      <c r="W88" s="7"/>
    </row>
    <row r="89" spans="1:23" x14ac:dyDescent="0.2">
      <c r="A89" s="16">
        <v>79</v>
      </c>
      <c r="B89" s="26" t="str">
        <f>IF(Loans!B89="","",Loans!B89)</f>
        <v/>
      </c>
      <c r="C89" s="27" t="str">
        <f>IF(Loans!C89="","",Loans!C89)</f>
        <v/>
      </c>
      <c r="D89" s="27" t="str">
        <f>IF(Loans!D89="","",Loans!D89)</f>
        <v/>
      </c>
      <c r="E89" s="26" t="e">
        <f>IF(Loans!#REF!="","",Loans!#REF!)</f>
        <v>#REF!</v>
      </c>
      <c r="F89" s="26">
        <f>IF(Loans!F89="","",Loans!F89)</f>
        <v>0</v>
      </c>
      <c r="G89" s="26" t="str">
        <f>IF(Loans!K89="","",Loans!K89)</f>
        <v/>
      </c>
      <c r="H89" s="26" t="str">
        <f>IF(Loans!L89="","",Loans!L89)</f>
        <v/>
      </c>
      <c r="I89" s="26" t="str">
        <f>IF(Loans!M89="","",Loans!M89)</f>
        <v/>
      </c>
      <c r="J89" s="26" t="str">
        <f>IF(Loans!N89="","",Loans!N89)</f>
        <v/>
      </c>
      <c r="K89" s="26" t="str">
        <f>IF(Loans!O89="","",Loans!O89)</f>
        <v/>
      </c>
      <c r="L89" s="26" t="str">
        <f>IF(Loans!P89="","",Loans!P89)</f>
        <v/>
      </c>
      <c r="M89" s="28" t="str">
        <f>IF(Loans!T89="","",Loans!T89)</f>
        <v/>
      </c>
      <c r="N89" s="16" t="str">
        <f>IF(Loans!U89="","",Loans!U89)</f>
        <v/>
      </c>
      <c r="O89" s="16" t="str">
        <f>IF(Loans!V89="","",Loans!V89)</f>
        <v/>
      </c>
      <c r="P89" s="16" t="str">
        <f>IF(Loans!W89="","",Loans!W89)</f>
        <v/>
      </c>
      <c r="Q89" s="16" t="str">
        <f>IF(Loans!X89="","",Loans!X89)</f>
        <v/>
      </c>
      <c r="R89" s="16">
        <f>IF(Loans!Y89="","",Loans!Y89)</f>
        <v>0</v>
      </c>
      <c r="S89" s="7"/>
      <c r="T89" s="7"/>
      <c r="U89" s="7"/>
      <c r="V89" s="7"/>
      <c r="W89" s="7"/>
    </row>
    <row r="90" spans="1:23" x14ac:dyDescent="0.2">
      <c r="A90" s="16">
        <v>80</v>
      </c>
      <c r="B90" s="26" t="str">
        <f>IF(Loans!B90="","",Loans!B90)</f>
        <v/>
      </c>
      <c r="C90" s="27" t="str">
        <f>IF(Loans!C90="","",Loans!C90)</f>
        <v/>
      </c>
      <c r="D90" s="27" t="str">
        <f>IF(Loans!D90="","",Loans!D90)</f>
        <v/>
      </c>
      <c r="E90" s="26" t="e">
        <f>IF(Loans!#REF!="","",Loans!#REF!)</f>
        <v>#REF!</v>
      </c>
      <c r="F90" s="26">
        <f>IF(Loans!F90="","",Loans!F90)</f>
        <v>0</v>
      </c>
      <c r="G90" s="26" t="str">
        <f>IF(Loans!K90="","",Loans!K90)</f>
        <v/>
      </c>
      <c r="H90" s="26" t="str">
        <f>IF(Loans!L90="","",Loans!L90)</f>
        <v/>
      </c>
      <c r="I90" s="26" t="str">
        <f>IF(Loans!M90="","",Loans!M90)</f>
        <v/>
      </c>
      <c r="J90" s="26" t="str">
        <f>IF(Loans!N90="","",Loans!N90)</f>
        <v/>
      </c>
      <c r="K90" s="26" t="str">
        <f>IF(Loans!O90="","",Loans!O90)</f>
        <v/>
      </c>
      <c r="L90" s="26" t="str">
        <f>IF(Loans!P90="","",Loans!P90)</f>
        <v/>
      </c>
      <c r="M90" s="28" t="str">
        <f>IF(Loans!T90="","",Loans!T90)</f>
        <v/>
      </c>
      <c r="N90" s="16" t="str">
        <f>IF(Loans!U90="","",Loans!U90)</f>
        <v/>
      </c>
      <c r="O90" s="16" t="str">
        <f>IF(Loans!V90="","",Loans!V90)</f>
        <v/>
      </c>
      <c r="P90" s="16" t="str">
        <f>IF(Loans!W90="","",Loans!W90)</f>
        <v/>
      </c>
      <c r="Q90" s="16" t="str">
        <f>IF(Loans!X90="","",Loans!X90)</f>
        <v/>
      </c>
      <c r="R90" s="16">
        <f>IF(Loans!Y90="","",Loans!Y90)</f>
        <v>0</v>
      </c>
      <c r="S90" s="7"/>
      <c r="T90" s="7"/>
      <c r="U90" s="7"/>
      <c r="V90" s="7"/>
      <c r="W90" s="7"/>
    </row>
    <row r="91" spans="1:23" x14ac:dyDescent="0.2">
      <c r="A91" s="16">
        <v>81</v>
      </c>
      <c r="B91" s="26" t="str">
        <f>IF(Loans!B91="","",Loans!B91)</f>
        <v/>
      </c>
      <c r="C91" s="27" t="str">
        <f>IF(Loans!C91="","",Loans!C91)</f>
        <v/>
      </c>
      <c r="D91" s="27" t="str">
        <f>IF(Loans!D91="","",Loans!D91)</f>
        <v/>
      </c>
      <c r="E91" s="26" t="e">
        <f>IF(Loans!#REF!="","",Loans!#REF!)</f>
        <v>#REF!</v>
      </c>
      <c r="F91" s="26">
        <f>IF(Loans!F91="","",Loans!F91)</f>
        <v>0</v>
      </c>
      <c r="G91" s="26" t="str">
        <f>IF(Loans!K91="","",Loans!K91)</f>
        <v/>
      </c>
      <c r="H91" s="26" t="str">
        <f>IF(Loans!L91="","",Loans!L91)</f>
        <v/>
      </c>
      <c r="I91" s="26" t="str">
        <f>IF(Loans!M91="","",Loans!M91)</f>
        <v/>
      </c>
      <c r="J91" s="26" t="str">
        <f>IF(Loans!N91="","",Loans!N91)</f>
        <v/>
      </c>
      <c r="K91" s="26" t="str">
        <f>IF(Loans!O91="","",Loans!O91)</f>
        <v/>
      </c>
      <c r="L91" s="26" t="str">
        <f>IF(Loans!P91="","",Loans!P91)</f>
        <v/>
      </c>
      <c r="M91" s="28" t="str">
        <f>IF(Loans!T91="","",Loans!T91)</f>
        <v/>
      </c>
      <c r="N91" s="16" t="str">
        <f>IF(Loans!U91="","",Loans!U91)</f>
        <v/>
      </c>
      <c r="O91" s="16" t="str">
        <f>IF(Loans!V91="","",Loans!V91)</f>
        <v/>
      </c>
      <c r="P91" s="16" t="str">
        <f>IF(Loans!W91="","",Loans!W91)</f>
        <v/>
      </c>
      <c r="Q91" s="16" t="str">
        <f>IF(Loans!X91="","",Loans!X91)</f>
        <v/>
      </c>
      <c r="R91" s="16">
        <f>IF(Loans!Y91="","",Loans!Y91)</f>
        <v>0</v>
      </c>
      <c r="S91" s="7"/>
      <c r="T91" s="7"/>
      <c r="U91" s="7"/>
      <c r="V91" s="7"/>
      <c r="W91" s="7"/>
    </row>
    <row r="92" spans="1:23" x14ac:dyDescent="0.2">
      <c r="A92" s="16">
        <v>82</v>
      </c>
      <c r="B92" s="26" t="str">
        <f>IF(Loans!B92="","",Loans!B92)</f>
        <v/>
      </c>
      <c r="C92" s="27" t="str">
        <f>IF(Loans!C92="","",Loans!C92)</f>
        <v/>
      </c>
      <c r="D92" s="27" t="str">
        <f>IF(Loans!D92="","",Loans!D92)</f>
        <v/>
      </c>
      <c r="E92" s="26" t="e">
        <f>IF(Loans!#REF!="","",Loans!#REF!)</f>
        <v>#REF!</v>
      </c>
      <c r="F92" s="26">
        <f>IF(Loans!F92="","",Loans!F92)</f>
        <v>0</v>
      </c>
      <c r="G92" s="26" t="str">
        <f>IF(Loans!K92="","",Loans!K92)</f>
        <v/>
      </c>
      <c r="H92" s="26" t="str">
        <f>IF(Loans!L92="","",Loans!L92)</f>
        <v/>
      </c>
      <c r="I92" s="26" t="str">
        <f>IF(Loans!M92="","",Loans!M92)</f>
        <v/>
      </c>
      <c r="J92" s="26" t="str">
        <f>IF(Loans!N92="","",Loans!N92)</f>
        <v/>
      </c>
      <c r="K92" s="26" t="str">
        <f>IF(Loans!O92="","",Loans!O92)</f>
        <v/>
      </c>
      <c r="L92" s="26" t="str">
        <f>IF(Loans!P92="","",Loans!P92)</f>
        <v/>
      </c>
      <c r="M92" s="28" t="str">
        <f>IF(Loans!T92="","",Loans!T92)</f>
        <v/>
      </c>
      <c r="N92" s="16" t="str">
        <f>IF(Loans!U92="","",Loans!U92)</f>
        <v/>
      </c>
      <c r="O92" s="16" t="str">
        <f>IF(Loans!V92="","",Loans!V92)</f>
        <v/>
      </c>
      <c r="P92" s="16" t="str">
        <f>IF(Loans!W92="","",Loans!W92)</f>
        <v/>
      </c>
      <c r="Q92" s="16" t="str">
        <f>IF(Loans!X92="","",Loans!X92)</f>
        <v/>
      </c>
      <c r="R92" s="16">
        <f>IF(Loans!Y92="","",Loans!Y92)</f>
        <v>0</v>
      </c>
      <c r="S92" s="7"/>
      <c r="T92" s="7"/>
      <c r="U92" s="7"/>
      <c r="V92" s="7"/>
      <c r="W92" s="7"/>
    </row>
    <row r="93" spans="1:23" x14ac:dyDescent="0.2">
      <c r="A93" s="16">
        <v>83</v>
      </c>
      <c r="B93" s="26" t="str">
        <f>IF(Loans!B93="","",Loans!B93)</f>
        <v/>
      </c>
      <c r="C93" s="27" t="str">
        <f>IF(Loans!C93="","",Loans!C93)</f>
        <v/>
      </c>
      <c r="D93" s="27" t="str">
        <f>IF(Loans!D93="","",Loans!D93)</f>
        <v/>
      </c>
      <c r="E93" s="26" t="e">
        <f>IF(Loans!#REF!="","",Loans!#REF!)</f>
        <v>#REF!</v>
      </c>
      <c r="F93" s="26">
        <f>IF(Loans!F93="","",Loans!F93)</f>
        <v>0</v>
      </c>
      <c r="G93" s="26" t="str">
        <f>IF(Loans!K93="","",Loans!K93)</f>
        <v/>
      </c>
      <c r="H93" s="26" t="str">
        <f>IF(Loans!L93="","",Loans!L93)</f>
        <v/>
      </c>
      <c r="I93" s="26" t="str">
        <f>IF(Loans!M93="","",Loans!M93)</f>
        <v/>
      </c>
      <c r="J93" s="26" t="str">
        <f>IF(Loans!N93="","",Loans!N93)</f>
        <v/>
      </c>
      <c r="K93" s="26" t="str">
        <f>IF(Loans!O93="","",Loans!O93)</f>
        <v/>
      </c>
      <c r="L93" s="26" t="str">
        <f>IF(Loans!P93="","",Loans!P93)</f>
        <v/>
      </c>
      <c r="M93" s="28" t="str">
        <f>IF(Loans!T93="","",Loans!T93)</f>
        <v/>
      </c>
      <c r="N93" s="16" t="str">
        <f>IF(Loans!U93="","",Loans!U93)</f>
        <v/>
      </c>
      <c r="O93" s="16" t="str">
        <f>IF(Loans!V93="","",Loans!V93)</f>
        <v/>
      </c>
      <c r="P93" s="16" t="str">
        <f>IF(Loans!W93="","",Loans!W93)</f>
        <v/>
      </c>
      <c r="Q93" s="16" t="str">
        <f>IF(Loans!X93="","",Loans!X93)</f>
        <v/>
      </c>
      <c r="R93" s="16">
        <f>IF(Loans!Y93="","",Loans!Y93)</f>
        <v>0</v>
      </c>
      <c r="S93" s="7"/>
      <c r="T93" s="7"/>
      <c r="U93" s="7"/>
      <c r="V93" s="7"/>
      <c r="W93" s="7"/>
    </row>
    <row r="94" spans="1:23" x14ac:dyDescent="0.2">
      <c r="A94" s="16">
        <v>84</v>
      </c>
      <c r="B94" s="26" t="str">
        <f>IF(Loans!B94="","",Loans!B94)</f>
        <v/>
      </c>
      <c r="C94" s="27" t="str">
        <f>IF(Loans!C94="","",Loans!C94)</f>
        <v/>
      </c>
      <c r="D94" s="27" t="str">
        <f>IF(Loans!D94="","",Loans!D94)</f>
        <v/>
      </c>
      <c r="E94" s="26" t="e">
        <f>IF(Loans!#REF!="","",Loans!#REF!)</f>
        <v>#REF!</v>
      </c>
      <c r="F94" s="26">
        <f>IF(Loans!F94="","",Loans!F94)</f>
        <v>0</v>
      </c>
      <c r="G94" s="26" t="str">
        <f>IF(Loans!K94="","",Loans!K94)</f>
        <v/>
      </c>
      <c r="H94" s="26" t="str">
        <f>IF(Loans!L94="","",Loans!L94)</f>
        <v/>
      </c>
      <c r="I94" s="26" t="str">
        <f>IF(Loans!M94="","",Loans!M94)</f>
        <v/>
      </c>
      <c r="J94" s="26" t="str">
        <f>IF(Loans!N94="","",Loans!N94)</f>
        <v/>
      </c>
      <c r="K94" s="26" t="str">
        <f>IF(Loans!O94="","",Loans!O94)</f>
        <v/>
      </c>
      <c r="L94" s="26" t="str">
        <f>IF(Loans!P94="","",Loans!P94)</f>
        <v/>
      </c>
      <c r="M94" s="28" t="str">
        <f>IF(Loans!T94="","",Loans!T94)</f>
        <v/>
      </c>
      <c r="N94" s="16" t="str">
        <f>IF(Loans!U94="","",Loans!U94)</f>
        <v/>
      </c>
      <c r="O94" s="16" t="str">
        <f>IF(Loans!V94="","",Loans!V94)</f>
        <v/>
      </c>
      <c r="P94" s="16" t="str">
        <f>IF(Loans!W94="","",Loans!W94)</f>
        <v/>
      </c>
      <c r="Q94" s="16" t="str">
        <f>IF(Loans!X94="","",Loans!X94)</f>
        <v/>
      </c>
      <c r="R94" s="16">
        <f>IF(Loans!Y94="","",Loans!Y94)</f>
        <v>0</v>
      </c>
      <c r="S94" s="7"/>
      <c r="T94" s="7"/>
      <c r="U94" s="7"/>
      <c r="V94" s="7"/>
      <c r="W94" s="7"/>
    </row>
    <row r="95" spans="1:23" x14ac:dyDescent="0.2">
      <c r="A95" s="16">
        <v>85</v>
      </c>
      <c r="B95" s="26" t="str">
        <f>IF(Loans!B95="","",Loans!B95)</f>
        <v/>
      </c>
      <c r="C95" s="27" t="str">
        <f>IF(Loans!C95="","",Loans!C95)</f>
        <v/>
      </c>
      <c r="D95" s="27" t="str">
        <f>IF(Loans!D95="","",Loans!D95)</f>
        <v/>
      </c>
      <c r="E95" s="26" t="e">
        <f>IF(Loans!#REF!="","",Loans!#REF!)</f>
        <v>#REF!</v>
      </c>
      <c r="F95" s="26">
        <f>IF(Loans!F95="","",Loans!F95)</f>
        <v>0</v>
      </c>
      <c r="G95" s="26" t="str">
        <f>IF(Loans!K95="","",Loans!K95)</f>
        <v/>
      </c>
      <c r="H95" s="26" t="str">
        <f>IF(Loans!L95="","",Loans!L95)</f>
        <v/>
      </c>
      <c r="I95" s="26" t="str">
        <f>IF(Loans!M95="","",Loans!M95)</f>
        <v/>
      </c>
      <c r="J95" s="26" t="str">
        <f>IF(Loans!N95="","",Loans!N95)</f>
        <v/>
      </c>
      <c r="K95" s="26" t="str">
        <f>IF(Loans!O95="","",Loans!O95)</f>
        <v/>
      </c>
      <c r="L95" s="26" t="str">
        <f>IF(Loans!P95="","",Loans!P95)</f>
        <v/>
      </c>
      <c r="M95" s="28" t="str">
        <f>IF(Loans!T95="","",Loans!T95)</f>
        <v/>
      </c>
      <c r="N95" s="16" t="str">
        <f>IF(Loans!U95="","",Loans!U95)</f>
        <v/>
      </c>
      <c r="O95" s="16" t="str">
        <f>IF(Loans!V95="","",Loans!V95)</f>
        <v/>
      </c>
      <c r="P95" s="16" t="str">
        <f>IF(Loans!W95="","",Loans!W95)</f>
        <v/>
      </c>
      <c r="Q95" s="16" t="str">
        <f>IF(Loans!X95="","",Loans!X95)</f>
        <v/>
      </c>
      <c r="R95" s="16">
        <f>IF(Loans!Y95="","",Loans!Y95)</f>
        <v>0</v>
      </c>
      <c r="S95" s="7"/>
      <c r="T95" s="7"/>
      <c r="U95" s="7"/>
      <c r="V95" s="7"/>
      <c r="W95" s="7"/>
    </row>
    <row r="96" spans="1:23" x14ac:dyDescent="0.2">
      <c r="A96" s="16">
        <v>86</v>
      </c>
      <c r="B96" s="26" t="str">
        <f>IF(Loans!B96="","",Loans!B96)</f>
        <v/>
      </c>
      <c r="C96" s="27" t="str">
        <f>IF(Loans!C96="","",Loans!C96)</f>
        <v/>
      </c>
      <c r="D96" s="27" t="str">
        <f>IF(Loans!D96="","",Loans!D96)</f>
        <v/>
      </c>
      <c r="E96" s="26" t="e">
        <f>IF(Loans!#REF!="","",Loans!#REF!)</f>
        <v>#REF!</v>
      </c>
      <c r="F96" s="26">
        <f>IF(Loans!F96="","",Loans!F96)</f>
        <v>0</v>
      </c>
      <c r="G96" s="26" t="str">
        <f>IF(Loans!K96="","",Loans!K96)</f>
        <v/>
      </c>
      <c r="H96" s="26" t="str">
        <f>IF(Loans!L96="","",Loans!L96)</f>
        <v/>
      </c>
      <c r="I96" s="26" t="str">
        <f>IF(Loans!M96="","",Loans!M96)</f>
        <v/>
      </c>
      <c r="J96" s="26" t="str">
        <f>IF(Loans!N96="","",Loans!N96)</f>
        <v/>
      </c>
      <c r="K96" s="26" t="str">
        <f>IF(Loans!O96="","",Loans!O96)</f>
        <v/>
      </c>
      <c r="L96" s="26" t="str">
        <f>IF(Loans!P96="","",Loans!P96)</f>
        <v/>
      </c>
      <c r="M96" s="28" t="str">
        <f>IF(Loans!T96="","",Loans!T96)</f>
        <v/>
      </c>
      <c r="N96" s="16" t="str">
        <f>IF(Loans!U96="","",Loans!U96)</f>
        <v/>
      </c>
      <c r="O96" s="16" t="str">
        <f>IF(Loans!V96="","",Loans!V96)</f>
        <v/>
      </c>
      <c r="P96" s="16" t="str">
        <f>IF(Loans!W96="","",Loans!W96)</f>
        <v/>
      </c>
      <c r="Q96" s="16" t="str">
        <f>IF(Loans!X96="","",Loans!X96)</f>
        <v/>
      </c>
      <c r="R96" s="16">
        <f>IF(Loans!Y96="","",Loans!Y96)</f>
        <v>0</v>
      </c>
      <c r="S96" s="7"/>
      <c r="T96" s="7"/>
      <c r="U96" s="7"/>
      <c r="V96" s="7"/>
      <c r="W96" s="7"/>
    </row>
    <row r="97" spans="1:23" x14ac:dyDescent="0.2">
      <c r="A97" s="16">
        <v>87</v>
      </c>
      <c r="B97" s="26" t="str">
        <f>IF(Loans!B97="","",Loans!B97)</f>
        <v/>
      </c>
      <c r="C97" s="27" t="str">
        <f>IF(Loans!C97="","",Loans!C97)</f>
        <v/>
      </c>
      <c r="D97" s="27" t="str">
        <f>IF(Loans!D97="","",Loans!D97)</f>
        <v/>
      </c>
      <c r="E97" s="26" t="e">
        <f>IF(Loans!#REF!="","",Loans!#REF!)</f>
        <v>#REF!</v>
      </c>
      <c r="F97" s="26">
        <f>IF(Loans!F97="","",Loans!F97)</f>
        <v>0</v>
      </c>
      <c r="G97" s="26" t="str">
        <f>IF(Loans!K97="","",Loans!K97)</f>
        <v/>
      </c>
      <c r="H97" s="26" t="str">
        <f>IF(Loans!L97="","",Loans!L97)</f>
        <v/>
      </c>
      <c r="I97" s="26" t="str">
        <f>IF(Loans!M97="","",Loans!M97)</f>
        <v/>
      </c>
      <c r="J97" s="26" t="str">
        <f>IF(Loans!N97="","",Loans!N97)</f>
        <v/>
      </c>
      <c r="K97" s="26" t="str">
        <f>IF(Loans!O97="","",Loans!O97)</f>
        <v/>
      </c>
      <c r="L97" s="26" t="str">
        <f>IF(Loans!P97="","",Loans!P97)</f>
        <v/>
      </c>
      <c r="M97" s="28" t="str">
        <f>IF(Loans!T97="","",Loans!T97)</f>
        <v/>
      </c>
      <c r="N97" s="16" t="str">
        <f>IF(Loans!U97="","",Loans!U97)</f>
        <v/>
      </c>
      <c r="O97" s="16" t="str">
        <f>IF(Loans!V97="","",Loans!V97)</f>
        <v/>
      </c>
      <c r="P97" s="16" t="str">
        <f>IF(Loans!W97="","",Loans!W97)</f>
        <v/>
      </c>
      <c r="Q97" s="16" t="str">
        <f>IF(Loans!X97="","",Loans!X97)</f>
        <v/>
      </c>
      <c r="R97" s="16">
        <f>IF(Loans!Y97="","",Loans!Y97)</f>
        <v>0</v>
      </c>
      <c r="S97" s="7"/>
      <c r="T97" s="7"/>
      <c r="U97" s="7"/>
      <c r="V97" s="7"/>
      <c r="W97" s="7"/>
    </row>
    <row r="98" spans="1:23" x14ac:dyDescent="0.2">
      <c r="A98" s="16">
        <v>88</v>
      </c>
      <c r="B98" s="26" t="str">
        <f>IF(Loans!B98="","",Loans!B98)</f>
        <v/>
      </c>
      <c r="C98" s="27" t="str">
        <f>IF(Loans!C98="","",Loans!C98)</f>
        <v/>
      </c>
      <c r="D98" s="27" t="str">
        <f>IF(Loans!D98="","",Loans!D98)</f>
        <v/>
      </c>
      <c r="E98" s="26" t="e">
        <f>IF(Loans!#REF!="","",Loans!#REF!)</f>
        <v>#REF!</v>
      </c>
      <c r="F98" s="26">
        <f>IF(Loans!F98="","",Loans!F98)</f>
        <v>0</v>
      </c>
      <c r="G98" s="26" t="str">
        <f>IF(Loans!K98="","",Loans!K98)</f>
        <v/>
      </c>
      <c r="H98" s="26" t="str">
        <f>IF(Loans!L98="","",Loans!L98)</f>
        <v/>
      </c>
      <c r="I98" s="26" t="str">
        <f>IF(Loans!M98="","",Loans!M98)</f>
        <v/>
      </c>
      <c r="J98" s="26" t="str">
        <f>IF(Loans!N98="","",Loans!N98)</f>
        <v/>
      </c>
      <c r="K98" s="26" t="str">
        <f>IF(Loans!O98="","",Loans!O98)</f>
        <v/>
      </c>
      <c r="L98" s="26" t="str">
        <f>IF(Loans!P98="","",Loans!P98)</f>
        <v/>
      </c>
      <c r="M98" s="28" t="str">
        <f>IF(Loans!T98="","",Loans!T98)</f>
        <v/>
      </c>
      <c r="N98" s="16" t="str">
        <f>IF(Loans!U98="","",Loans!U98)</f>
        <v/>
      </c>
      <c r="O98" s="16" t="str">
        <f>IF(Loans!V98="","",Loans!V98)</f>
        <v/>
      </c>
      <c r="P98" s="16" t="str">
        <f>IF(Loans!W98="","",Loans!W98)</f>
        <v/>
      </c>
      <c r="Q98" s="16" t="str">
        <f>IF(Loans!X98="","",Loans!X98)</f>
        <v/>
      </c>
      <c r="R98" s="16">
        <f>IF(Loans!Y98="","",Loans!Y98)</f>
        <v>0</v>
      </c>
      <c r="S98" s="7"/>
      <c r="T98" s="7"/>
      <c r="U98" s="7"/>
      <c r="V98" s="7"/>
      <c r="W98" s="7"/>
    </row>
    <row r="99" spans="1:23" x14ac:dyDescent="0.2">
      <c r="A99" s="16">
        <v>89</v>
      </c>
      <c r="B99" s="26" t="str">
        <f>IF(Loans!B99="","",Loans!B99)</f>
        <v/>
      </c>
      <c r="C99" s="27" t="str">
        <f>IF(Loans!C99="","",Loans!C99)</f>
        <v/>
      </c>
      <c r="D99" s="27" t="str">
        <f>IF(Loans!D99="","",Loans!D99)</f>
        <v/>
      </c>
      <c r="E99" s="26" t="e">
        <f>IF(Loans!#REF!="","",Loans!#REF!)</f>
        <v>#REF!</v>
      </c>
      <c r="F99" s="26">
        <f>IF(Loans!F99="","",Loans!F99)</f>
        <v>0</v>
      </c>
      <c r="G99" s="26" t="str">
        <f>IF(Loans!K99="","",Loans!K99)</f>
        <v/>
      </c>
      <c r="H99" s="26" t="str">
        <f>IF(Loans!L99="","",Loans!L99)</f>
        <v/>
      </c>
      <c r="I99" s="26" t="str">
        <f>IF(Loans!M99="","",Loans!M99)</f>
        <v/>
      </c>
      <c r="J99" s="26" t="str">
        <f>IF(Loans!N99="","",Loans!N99)</f>
        <v/>
      </c>
      <c r="K99" s="26" t="str">
        <f>IF(Loans!O99="","",Loans!O99)</f>
        <v/>
      </c>
      <c r="L99" s="26" t="str">
        <f>IF(Loans!P99="","",Loans!P99)</f>
        <v/>
      </c>
      <c r="M99" s="28" t="str">
        <f>IF(Loans!T99="","",Loans!T99)</f>
        <v/>
      </c>
      <c r="N99" s="16" t="str">
        <f>IF(Loans!U99="","",Loans!U99)</f>
        <v/>
      </c>
      <c r="O99" s="16" t="str">
        <f>IF(Loans!V99="","",Loans!V99)</f>
        <v/>
      </c>
      <c r="P99" s="16" t="str">
        <f>IF(Loans!W99="","",Loans!W99)</f>
        <v/>
      </c>
      <c r="Q99" s="16" t="str">
        <f>IF(Loans!X99="","",Loans!X99)</f>
        <v/>
      </c>
      <c r="R99" s="16">
        <f>IF(Loans!Y99="","",Loans!Y99)</f>
        <v>0</v>
      </c>
      <c r="S99" s="7"/>
      <c r="T99" s="7"/>
      <c r="U99" s="7"/>
      <c r="V99" s="7"/>
      <c r="W99" s="7"/>
    </row>
    <row r="100" spans="1:23" x14ac:dyDescent="0.2">
      <c r="A100" s="16">
        <v>90</v>
      </c>
      <c r="B100" s="26" t="str">
        <f>IF(Loans!B100="","",Loans!B100)</f>
        <v/>
      </c>
      <c r="C100" s="27" t="str">
        <f>IF(Loans!C100="","",Loans!C100)</f>
        <v/>
      </c>
      <c r="D100" s="27" t="str">
        <f>IF(Loans!D100="","",Loans!D100)</f>
        <v/>
      </c>
      <c r="E100" s="26" t="e">
        <f>IF(Loans!#REF!="","",Loans!#REF!)</f>
        <v>#REF!</v>
      </c>
      <c r="F100" s="26">
        <f>IF(Loans!F100="","",Loans!F100)</f>
        <v>0</v>
      </c>
      <c r="G100" s="26" t="str">
        <f>IF(Loans!K100="","",Loans!K100)</f>
        <v/>
      </c>
      <c r="H100" s="26" t="str">
        <f>IF(Loans!L100="","",Loans!L100)</f>
        <v/>
      </c>
      <c r="I100" s="26" t="str">
        <f>IF(Loans!M100="","",Loans!M100)</f>
        <v/>
      </c>
      <c r="J100" s="26" t="str">
        <f>IF(Loans!N100="","",Loans!N100)</f>
        <v/>
      </c>
      <c r="K100" s="26" t="str">
        <f>IF(Loans!O100="","",Loans!O100)</f>
        <v/>
      </c>
      <c r="L100" s="26" t="str">
        <f>IF(Loans!P100="","",Loans!P100)</f>
        <v/>
      </c>
      <c r="M100" s="28" t="str">
        <f>IF(Loans!T100="","",Loans!T100)</f>
        <v/>
      </c>
      <c r="N100" s="16" t="str">
        <f>IF(Loans!U100="","",Loans!U100)</f>
        <v/>
      </c>
      <c r="O100" s="16" t="str">
        <f>IF(Loans!V100="","",Loans!V100)</f>
        <v/>
      </c>
      <c r="P100" s="16" t="str">
        <f>IF(Loans!W100="","",Loans!W100)</f>
        <v/>
      </c>
      <c r="Q100" s="16" t="str">
        <f>IF(Loans!X100="","",Loans!X100)</f>
        <v/>
      </c>
      <c r="R100" s="16">
        <f>IF(Loans!Y100="","",Loans!Y100)</f>
        <v>0</v>
      </c>
      <c r="S100" s="7"/>
      <c r="T100" s="7"/>
      <c r="U100" s="7"/>
      <c r="V100" s="7"/>
      <c r="W100" s="7"/>
    </row>
    <row r="101" spans="1:23" x14ac:dyDescent="0.2">
      <c r="A101" s="16">
        <v>91</v>
      </c>
      <c r="B101" s="26" t="str">
        <f>IF(Loans!B101="","",Loans!B101)</f>
        <v/>
      </c>
      <c r="C101" s="27" t="str">
        <f>IF(Loans!C101="","",Loans!C101)</f>
        <v/>
      </c>
      <c r="D101" s="27" t="str">
        <f>IF(Loans!D101="","",Loans!D101)</f>
        <v/>
      </c>
      <c r="E101" s="26" t="e">
        <f>IF(Loans!#REF!="","",Loans!#REF!)</f>
        <v>#REF!</v>
      </c>
      <c r="F101" s="26">
        <f>IF(Loans!F101="","",Loans!F101)</f>
        <v>0</v>
      </c>
      <c r="G101" s="26" t="str">
        <f>IF(Loans!K101="","",Loans!K101)</f>
        <v/>
      </c>
      <c r="H101" s="26" t="str">
        <f>IF(Loans!L101="","",Loans!L101)</f>
        <v/>
      </c>
      <c r="I101" s="26" t="str">
        <f>IF(Loans!M101="","",Loans!M101)</f>
        <v/>
      </c>
      <c r="J101" s="26" t="str">
        <f>IF(Loans!N101="","",Loans!N101)</f>
        <v/>
      </c>
      <c r="K101" s="26" t="str">
        <f>IF(Loans!O101="","",Loans!O101)</f>
        <v/>
      </c>
      <c r="L101" s="26" t="str">
        <f>IF(Loans!P101="","",Loans!P101)</f>
        <v/>
      </c>
      <c r="M101" s="28" t="str">
        <f>IF(Loans!T101="","",Loans!T101)</f>
        <v/>
      </c>
      <c r="N101" s="16" t="str">
        <f>IF(Loans!U101="","",Loans!U101)</f>
        <v/>
      </c>
      <c r="O101" s="16" t="str">
        <f>IF(Loans!V101="","",Loans!V101)</f>
        <v/>
      </c>
      <c r="P101" s="16" t="str">
        <f>IF(Loans!W101="","",Loans!W101)</f>
        <v/>
      </c>
      <c r="Q101" s="16" t="str">
        <f>IF(Loans!X101="","",Loans!X101)</f>
        <v/>
      </c>
      <c r="R101" s="16">
        <f>IF(Loans!Y101="","",Loans!Y101)</f>
        <v>0</v>
      </c>
      <c r="S101" s="7"/>
      <c r="T101" s="7"/>
      <c r="U101" s="7"/>
      <c r="V101" s="7"/>
      <c r="W101" s="7"/>
    </row>
    <row r="102" spans="1:23" x14ac:dyDescent="0.2">
      <c r="A102" s="16">
        <v>92</v>
      </c>
      <c r="B102" s="26" t="str">
        <f>IF(Loans!B102="","",Loans!B102)</f>
        <v/>
      </c>
      <c r="C102" s="27" t="str">
        <f>IF(Loans!C102="","",Loans!C102)</f>
        <v/>
      </c>
      <c r="D102" s="27" t="str">
        <f>IF(Loans!D102="","",Loans!D102)</f>
        <v/>
      </c>
      <c r="E102" s="26" t="e">
        <f>IF(Loans!#REF!="","",Loans!#REF!)</f>
        <v>#REF!</v>
      </c>
      <c r="F102" s="26">
        <f>IF(Loans!F102="","",Loans!F102)</f>
        <v>0</v>
      </c>
      <c r="G102" s="26" t="str">
        <f>IF(Loans!K102="","",Loans!K102)</f>
        <v/>
      </c>
      <c r="H102" s="26" t="str">
        <f>IF(Loans!L102="","",Loans!L102)</f>
        <v/>
      </c>
      <c r="I102" s="26" t="str">
        <f>IF(Loans!M102="","",Loans!M102)</f>
        <v/>
      </c>
      <c r="J102" s="26" t="str">
        <f>IF(Loans!N102="","",Loans!N102)</f>
        <v/>
      </c>
      <c r="K102" s="26" t="str">
        <f>IF(Loans!O102="","",Loans!O102)</f>
        <v/>
      </c>
      <c r="L102" s="26" t="str">
        <f>IF(Loans!P102="","",Loans!P102)</f>
        <v/>
      </c>
      <c r="M102" s="28" t="str">
        <f>IF(Loans!T102="","",Loans!T102)</f>
        <v/>
      </c>
      <c r="N102" s="16" t="str">
        <f>IF(Loans!U102="","",Loans!U102)</f>
        <v/>
      </c>
      <c r="O102" s="16" t="str">
        <f>IF(Loans!V102="","",Loans!V102)</f>
        <v/>
      </c>
      <c r="P102" s="16" t="str">
        <f>IF(Loans!W102="","",Loans!W102)</f>
        <v/>
      </c>
      <c r="Q102" s="16" t="str">
        <f>IF(Loans!X102="","",Loans!X102)</f>
        <v/>
      </c>
      <c r="R102" s="16">
        <f>IF(Loans!Y102="","",Loans!Y102)</f>
        <v>0</v>
      </c>
      <c r="S102" s="7"/>
      <c r="T102" s="7"/>
      <c r="U102" s="7"/>
      <c r="V102" s="7"/>
      <c r="W102" s="7"/>
    </row>
    <row r="103" spans="1:23" x14ac:dyDescent="0.2">
      <c r="A103" s="16">
        <v>93</v>
      </c>
      <c r="B103" s="26" t="str">
        <f>IF(Loans!B103="","",Loans!B103)</f>
        <v/>
      </c>
      <c r="C103" s="27" t="str">
        <f>IF(Loans!C103="","",Loans!C103)</f>
        <v/>
      </c>
      <c r="D103" s="27" t="str">
        <f>IF(Loans!D103="","",Loans!D103)</f>
        <v/>
      </c>
      <c r="E103" s="26" t="e">
        <f>IF(Loans!#REF!="","",Loans!#REF!)</f>
        <v>#REF!</v>
      </c>
      <c r="F103" s="26">
        <f>IF(Loans!F103="","",Loans!F103)</f>
        <v>0</v>
      </c>
      <c r="G103" s="26" t="str">
        <f>IF(Loans!K103="","",Loans!K103)</f>
        <v/>
      </c>
      <c r="H103" s="26" t="str">
        <f>IF(Loans!L103="","",Loans!L103)</f>
        <v/>
      </c>
      <c r="I103" s="26" t="str">
        <f>IF(Loans!M103="","",Loans!M103)</f>
        <v/>
      </c>
      <c r="J103" s="26" t="str">
        <f>IF(Loans!N103="","",Loans!N103)</f>
        <v/>
      </c>
      <c r="K103" s="26" t="str">
        <f>IF(Loans!O103="","",Loans!O103)</f>
        <v/>
      </c>
      <c r="L103" s="26" t="str">
        <f>IF(Loans!P103="","",Loans!P103)</f>
        <v/>
      </c>
      <c r="M103" s="28" t="str">
        <f>IF(Loans!T103="","",Loans!T103)</f>
        <v/>
      </c>
      <c r="N103" s="16" t="str">
        <f>IF(Loans!U103="","",Loans!U103)</f>
        <v/>
      </c>
      <c r="O103" s="16" t="str">
        <f>IF(Loans!V103="","",Loans!V103)</f>
        <v/>
      </c>
      <c r="P103" s="16" t="str">
        <f>IF(Loans!W103="","",Loans!W103)</f>
        <v/>
      </c>
      <c r="Q103" s="16" t="str">
        <f>IF(Loans!X103="","",Loans!X103)</f>
        <v/>
      </c>
      <c r="R103" s="16">
        <f>IF(Loans!Y103="","",Loans!Y103)</f>
        <v>0</v>
      </c>
      <c r="S103" s="7"/>
      <c r="T103" s="7"/>
      <c r="U103" s="7"/>
      <c r="V103" s="7"/>
      <c r="W103" s="7"/>
    </row>
    <row r="104" spans="1:23" x14ac:dyDescent="0.2">
      <c r="A104" s="16">
        <v>94</v>
      </c>
      <c r="B104" s="26" t="str">
        <f>IF(Loans!B104="","",Loans!B104)</f>
        <v/>
      </c>
      <c r="C104" s="27" t="str">
        <f>IF(Loans!C104="","",Loans!C104)</f>
        <v/>
      </c>
      <c r="D104" s="27" t="str">
        <f>IF(Loans!D104="","",Loans!D104)</f>
        <v/>
      </c>
      <c r="E104" s="26" t="e">
        <f>IF(Loans!#REF!="","",Loans!#REF!)</f>
        <v>#REF!</v>
      </c>
      <c r="F104" s="26">
        <f>IF(Loans!F104="","",Loans!F104)</f>
        <v>0</v>
      </c>
      <c r="G104" s="26" t="str">
        <f>IF(Loans!K104="","",Loans!K104)</f>
        <v/>
      </c>
      <c r="H104" s="26" t="str">
        <f>IF(Loans!L104="","",Loans!L104)</f>
        <v/>
      </c>
      <c r="I104" s="26" t="str">
        <f>IF(Loans!M104="","",Loans!M104)</f>
        <v/>
      </c>
      <c r="J104" s="26" t="str">
        <f>IF(Loans!N104="","",Loans!N104)</f>
        <v/>
      </c>
      <c r="K104" s="26" t="str">
        <f>IF(Loans!O104="","",Loans!O104)</f>
        <v/>
      </c>
      <c r="L104" s="26" t="str">
        <f>IF(Loans!P104="","",Loans!P104)</f>
        <v/>
      </c>
      <c r="M104" s="28" t="str">
        <f>IF(Loans!T104="","",Loans!T104)</f>
        <v/>
      </c>
      <c r="N104" s="16" t="str">
        <f>IF(Loans!U104="","",Loans!U104)</f>
        <v/>
      </c>
      <c r="O104" s="16" t="str">
        <f>IF(Loans!V104="","",Loans!V104)</f>
        <v/>
      </c>
      <c r="P104" s="16" t="str">
        <f>IF(Loans!W104="","",Loans!W104)</f>
        <v/>
      </c>
      <c r="Q104" s="16" t="str">
        <f>IF(Loans!X104="","",Loans!X104)</f>
        <v/>
      </c>
      <c r="R104" s="16">
        <f>IF(Loans!Y104="","",Loans!Y104)</f>
        <v>0</v>
      </c>
      <c r="S104" s="7"/>
      <c r="T104" s="7"/>
      <c r="U104" s="7"/>
      <c r="V104" s="7"/>
      <c r="W104" s="7"/>
    </row>
    <row r="105" spans="1:23" x14ac:dyDescent="0.2">
      <c r="A105" s="16">
        <v>95</v>
      </c>
      <c r="B105" s="26" t="str">
        <f>IF(Loans!B105="","",Loans!B105)</f>
        <v/>
      </c>
      <c r="C105" s="27" t="str">
        <f>IF(Loans!C105="","",Loans!C105)</f>
        <v/>
      </c>
      <c r="D105" s="27" t="str">
        <f>IF(Loans!D105="","",Loans!D105)</f>
        <v/>
      </c>
      <c r="E105" s="26" t="e">
        <f>IF(Loans!#REF!="","",Loans!#REF!)</f>
        <v>#REF!</v>
      </c>
      <c r="F105" s="26">
        <f>IF(Loans!F105="","",Loans!F105)</f>
        <v>0</v>
      </c>
      <c r="G105" s="26" t="str">
        <f>IF(Loans!K105="","",Loans!K105)</f>
        <v/>
      </c>
      <c r="H105" s="26" t="str">
        <f>IF(Loans!L105="","",Loans!L105)</f>
        <v/>
      </c>
      <c r="I105" s="26" t="str">
        <f>IF(Loans!M105="","",Loans!M105)</f>
        <v/>
      </c>
      <c r="J105" s="26" t="str">
        <f>IF(Loans!N105="","",Loans!N105)</f>
        <v/>
      </c>
      <c r="K105" s="26" t="str">
        <f>IF(Loans!O105="","",Loans!O105)</f>
        <v/>
      </c>
      <c r="L105" s="26" t="str">
        <f>IF(Loans!P105="","",Loans!P105)</f>
        <v/>
      </c>
      <c r="M105" s="28" t="str">
        <f>IF(Loans!T105="","",Loans!T105)</f>
        <v/>
      </c>
      <c r="N105" s="16" t="str">
        <f>IF(Loans!U105="","",Loans!U105)</f>
        <v/>
      </c>
      <c r="O105" s="16" t="str">
        <f>IF(Loans!V105="","",Loans!V105)</f>
        <v/>
      </c>
      <c r="P105" s="16" t="str">
        <f>IF(Loans!W105="","",Loans!W105)</f>
        <v/>
      </c>
      <c r="Q105" s="16" t="str">
        <f>IF(Loans!X105="","",Loans!X105)</f>
        <v/>
      </c>
      <c r="R105" s="16">
        <f>IF(Loans!Y105="","",Loans!Y105)</f>
        <v>0</v>
      </c>
      <c r="S105" s="7"/>
      <c r="T105" s="7"/>
      <c r="U105" s="7"/>
      <c r="V105" s="7"/>
      <c r="W105" s="7"/>
    </row>
    <row r="106" spans="1:23" x14ac:dyDescent="0.2">
      <c r="A106" s="16">
        <v>96</v>
      </c>
      <c r="B106" s="26" t="str">
        <f>IF(Loans!B106="","",Loans!B106)</f>
        <v/>
      </c>
      <c r="C106" s="27" t="str">
        <f>IF(Loans!C106="","",Loans!C106)</f>
        <v/>
      </c>
      <c r="D106" s="27" t="str">
        <f>IF(Loans!D106="","",Loans!D106)</f>
        <v/>
      </c>
      <c r="E106" s="26" t="e">
        <f>IF(Loans!#REF!="","",Loans!#REF!)</f>
        <v>#REF!</v>
      </c>
      <c r="F106" s="26">
        <f>IF(Loans!F106="","",Loans!F106)</f>
        <v>0</v>
      </c>
      <c r="G106" s="26" t="str">
        <f>IF(Loans!K106="","",Loans!K106)</f>
        <v/>
      </c>
      <c r="H106" s="26" t="str">
        <f>IF(Loans!L106="","",Loans!L106)</f>
        <v/>
      </c>
      <c r="I106" s="26" t="str">
        <f>IF(Loans!M106="","",Loans!M106)</f>
        <v/>
      </c>
      <c r="J106" s="26" t="str">
        <f>IF(Loans!N106="","",Loans!N106)</f>
        <v/>
      </c>
      <c r="K106" s="26" t="str">
        <f>IF(Loans!O106="","",Loans!O106)</f>
        <v/>
      </c>
      <c r="L106" s="26" t="str">
        <f>IF(Loans!P106="","",Loans!P106)</f>
        <v/>
      </c>
      <c r="M106" s="28" t="str">
        <f>IF(Loans!T106="","",Loans!T106)</f>
        <v/>
      </c>
      <c r="N106" s="16" t="str">
        <f>IF(Loans!U106="","",Loans!U106)</f>
        <v/>
      </c>
      <c r="O106" s="16" t="str">
        <f>IF(Loans!V106="","",Loans!V106)</f>
        <v/>
      </c>
      <c r="P106" s="16" t="str">
        <f>IF(Loans!W106="","",Loans!W106)</f>
        <v/>
      </c>
      <c r="Q106" s="16" t="str">
        <f>IF(Loans!X106="","",Loans!X106)</f>
        <v/>
      </c>
      <c r="R106" s="16">
        <f>IF(Loans!Y106="","",Loans!Y106)</f>
        <v>0</v>
      </c>
      <c r="S106" s="7"/>
      <c r="T106" s="7"/>
      <c r="U106" s="7"/>
      <c r="V106" s="7"/>
      <c r="W106" s="7"/>
    </row>
    <row r="107" spans="1:23" x14ac:dyDescent="0.2">
      <c r="A107" s="16">
        <v>97</v>
      </c>
      <c r="B107" s="26" t="str">
        <f>IF(Loans!B107="","",Loans!B107)</f>
        <v/>
      </c>
      <c r="C107" s="27" t="str">
        <f>IF(Loans!C107="","",Loans!C107)</f>
        <v/>
      </c>
      <c r="D107" s="27" t="str">
        <f>IF(Loans!D107="","",Loans!D107)</f>
        <v/>
      </c>
      <c r="E107" s="26" t="e">
        <f>IF(Loans!#REF!="","",Loans!#REF!)</f>
        <v>#REF!</v>
      </c>
      <c r="F107" s="26">
        <f>IF(Loans!F107="","",Loans!F107)</f>
        <v>0</v>
      </c>
      <c r="G107" s="26" t="str">
        <f>IF(Loans!K107="","",Loans!K107)</f>
        <v/>
      </c>
      <c r="H107" s="26" t="str">
        <f>IF(Loans!L107="","",Loans!L107)</f>
        <v/>
      </c>
      <c r="I107" s="26" t="str">
        <f>IF(Loans!M107="","",Loans!M107)</f>
        <v/>
      </c>
      <c r="J107" s="26" t="str">
        <f>IF(Loans!N107="","",Loans!N107)</f>
        <v/>
      </c>
      <c r="K107" s="26" t="str">
        <f>IF(Loans!O107="","",Loans!O107)</f>
        <v/>
      </c>
      <c r="L107" s="26" t="str">
        <f>IF(Loans!P107="","",Loans!P107)</f>
        <v/>
      </c>
      <c r="M107" s="28" t="str">
        <f>IF(Loans!T107="","",Loans!T107)</f>
        <v/>
      </c>
      <c r="N107" s="16" t="str">
        <f>IF(Loans!U107="","",Loans!U107)</f>
        <v/>
      </c>
      <c r="O107" s="16" t="str">
        <f>IF(Loans!V107="","",Loans!V107)</f>
        <v/>
      </c>
      <c r="P107" s="16" t="str">
        <f>IF(Loans!W107="","",Loans!W107)</f>
        <v/>
      </c>
      <c r="Q107" s="16" t="str">
        <f>IF(Loans!X107="","",Loans!X107)</f>
        <v/>
      </c>
      <c r="R107" s="16">
        <f>IF(Loans!Y107="","",Loans!Y107)</f>
        <v>0</v>
      </c>
      <c r="S107" s="7"/>
      <c r="T107" s="7"/>
      <c r="U107" s="7"/>
      <c r="V107" s="7"/>
      <c r="W107" s="7"/>
    </row>
    <row r="108" spans="1:23" x14ac:dyDescent="0.2">
      <c r="A108" s="16">
        <v>98</v>
      </c>
      <c r="B108" s="26" t="str">
        <f>IF(Loans!B108="","",Loans!B108)</f>
        <v/>
      </c>
      <c r="C108" s="27" t="str">
        <f>IF(Loans!C108="","",Loans!C108)</f>
        <v/>
      </c>
      <c r="D108" s="27" t="str">
        <f>IF(Loans!D108="","",Loans!D108)</f>
        <v/>
      </c>
      <c r="E108" s="26" t="e">
        <f>IF(Loans!#REF!="","",Loans!#REF!)</f>
        <v>#REF!</v>
      </c>
      <c r="F108" s="26">
        <f>IF(Loans!F108="","",Loans!F108)</f>
        <v>0</v>
      </c>
      <c r="G108" s="26" t="str">
        <f>IF(Loans!K108="","",Loans!K108)</f>
        <v/>
      </c>
      <c r="H108" s="26" t="str">
        <f>IF(Loans!L108="","",Loans!L108)</f>
        <v/>
      </c>
      <c r="I108" s="26" t="str">
        <f>IF(Loans!M108="","",Loans!M108)</f>
        <v/>
      </c>
      <c r="J108" s="26" t="str">
        <f>IF(Loans!N108="","",Loans!N108)</f>
        <v/>
      </c>
      <c r="K108" s="26" t="str">
        <f>IF(Loans!O108="","",Loans!O108)</f>
        <v/>
      </c>
      <c r="L108" s="26" t="str">
        <f>IF(Loans!P108="","",Loans!P108)</f>
        <v/>
      </c>
      <c r="M108" s="28" t="str">
        <f>IF(Loans!T108="","",Loans!T108)</f>
        <v/>
      </c>
      <c r="N108" s="16" t="str">
        <f>IF(Loans!U108="","",Loans!U108)</f>
        <v/>
      </c>
      <c r="O108" s="16" t="str">
        <f>IF(Loans!V108="","",Loans!V108)</f>
        <v/>
      </c>
      <c r="P108" s="16" t="str">
        <f>IF(Loans!W108="","",Loans!W108)</f>
        <v/>
      </c>
      <c r="Q108" s="16" t="str">
        <f>IF(Loans!X108="","",Loans!X108)</f>
        <v/>
      </c>
      <c r="R108" s="16">
        <f>IF(Loans!Y108="","",Loans!Y108)</f>
        <v>0</v>
      </c>
      <c r="S108" s="7"/>
      <c r="T108" s="7"/>
      <c r="U108" s="7"/>
      <c r="V108" s="7"/>
      <c r="W108" s="7"/>
    </row>
    <row r="109" spans="1:23" x14ac:dyDescent="0.2">
      <c r="A109" s="16">
        <v>99</v>
      </c>
      <c r="B109" s="26" t="str">
        <f>IF(Loans!B109="","",Loans!B109)</f>
        <v/>
      </c>
      <c r="C109" s="27" t="str">
        <f>IF(Loans!C109="","",Loans!C109)</f>
        <v/>
      </c>
      <c r="D109" s="27" t="str">
        <f>IF(Loans!D109="","",Loans!D109)</f>
        <v/>
      </c>
      <c r="E109" s="26" t="e">
        <f>IF(Loans!#REF!="","",Loans!#REF!)</f>
        <v>#REF!</v>
      </c>
      <c r="F109" s="26">
        <f>IF(Loans!F109="","",Loans!F109)</f>
        <v>0</v>
      </c>
      <c r="G109" s="26" t="str">
        <f>IF(Loans!K109="","",Loans!K109)</f>
        <v/>
      </c>
      <c r="H109" s="26" t="str">
        <f>IF(Loans!L109="","",Loans!L109)</f>
        <v/>
      </c>
      <c r="I109" s="26" t="str">
        <f>IF(Loans!M109="","",Loans!M109)</f>
        <v/>
      </c>
      <c r="J109" s="26" t="str">
        <f>IF(Loans!N109="","",Loans!N109)</f>
        <v/>
      </c>
      <c r="K109" s="26" t="str">
        <f>IF(Loans!O109="","",Loans!O109)</f>
        <v/>
      </c>
      <c r="L109" s="26" t="str">
        <f>IF(Loans!P109="","",Loans!P109)</f>
        <v/>
      </c>
      <c r="M109" s="28" t="str">
        <f>IF(Loans!T109="","",Loans!T109)</f>
        <v/>
      </c>
      <c r="N109" s="16" t="str">
        <f>IF(Loans!U109="","",Loans!U109)</f>
        <v/>
      </c>
      <c r="O109" s="16" t="str">
        <f>IF(Loans!V109="","",Loans!V109)</f>
        <v/>
      </c>
      <c r="P109" s="16" t="str">
        <f>IF(Loans!W109="","",Loans!W109)</f>
        <v/>
      </c>
      <c r="Q109" s="16" t="str">
        <f>IF(Loans!X109="","",Loans!X109)</f>
        <v/>
      </c>
      <c r="R109" s="16">
        <f>IF(Loans!Y109="","",Loans!Y109)</f>
        <v>0</v>
      </c>
      <c r="S109" s="7"/>
      <c r="T109" s="7"/>
      <c r="U109" s="7"/>
      <c r="V109" s="7"/>
      <c r="W109" s="7"/>
    </row>
    <row r="110" spans="1:23" x14ac:dyDescent="0.2">
      <c r="A110" s="16">
        <v>100</v>
      </c>
      <c r="B110" s="26" t="str">
        <f>IF(Loans!B110="","",Loans!B110)</f>
        <v/>
      </c>
      <c r="C110" s="27" t="str">
        <f>IF(Loans!C110="","",Loans!C110)</f>
        <v/>
      </c>
      <c r="D110" s="27" t="str">
        <f>IF(Loans!D110="","",Loans!D110)</f>
        <v/>
      </c>
      <c r="E110" s="26" t="e">
        <f>IF(Loans!#REF!="","",Loans!#REF!)</f>
        <v>#REF!</v>
      </c>
      <c r="F110" s="26">
        <f>IF(Loans!F110="","",Loans!F110)</f>
        <v>0</v>
      </c>
      <c r="G110" s="26" t="str">
        <f>IF(Loans!K110="","",Loans!K110)</f>
        <v/>
      </c>
      <c r="H110" s="26" t="str">
        <f>IF(Loans!L110="","",Loans!L110)</f>
        <v/>
      </c>
      <c r="I110" s="26" t="str">
        <f>IF(Loans!M110="","",Loans!M110)</f>
        <v/>
      </c>
      <c r="J110" s="26" t="str">
        <f>IF(Loans!N110="","",Loans!N110)</f>
        <v/>
      </c>
      <c r="K110" s="26" t="str">
        <f>IF(Loans!O110="","",Loans!O110)</f>
        <v/>
      </c>
      <c r="L110" s="26" t="str">
        <f>IF(Loans!P110="","",Loans!P110)</f>
        <v/>
      </c>
      <c r="M110" s="28" t="str">
        <f>IF(Loans!T110="","",Loans!T110)</f>
        <v/>
      </c>
      <c r="N110" s="16" t="str">
        <f>IF(Loans!U110="","",Loans!U110)</f>
        <v/>
      </c>
      <c r="O110" s="16" t="str">
        <f>IF(Loans!V110="","",Loans!V110)</f>
        <v/>
      </c>
      <c r="P110" s="16" t="str">
        <f>IF(Loans!W110="","",Loans!W110)</f>
        <v/>
      </c>
      <c r="Q110" s="16" t="str">
        <f>IF(Loans!X110="","",Loans!X110)</f>
        <v/>
      </c>
      <c r="R110" s="16">
        <f>IF(Loans!Y110="","",Loans!Y110)</f>
        <v>0</v>
      </c>
      <c r="S110" s="7"/>
      <c r="T110" s="7"/>
      <c r="U110" s="7"/>
      <c r="V110" s="7"/>
      <c r="W110" s="7"/>
    </row>
    <row r="111" spans="1:23" s="3" customFormat="1" x14ac:dyDescent="0.2">
      <c r="A111" s="14" t="s">
        <v>85</v>
      </c>
      <c r="B111" s="26" t="str">
        <f>IF(Loans!B111="","",Loans!B111)</f>
        <v/>
      </c>
      <c r="C111" s="27" t="str">
        <f>IF(Loans!C111="","",Loans!C111)</f>
        <v/>
      </c>
      <c r="D111" s="27" t="str">
        <f>IF(Loans!D111="","",Loans!D111)</f>
        <v/>
      </c>
      <c r="E111" s="26" t="e">
        <f>IF(Loans!#REF!="","",Loans!#REF!)</f>
        <v>#REF!</v>
      </c>
      <c r="F111" s="26" t="str">
        <f>IF(Loans!G111="","",Loans!G111)</f>
        <v/>
      </c>
      <c r="G111" s="26" t="str">
        <f>IF(Loans!K111="","",Loans!K111)</f>
        <v/>
      </c>
      <c r="H111" s="26" t="str">
        <f>IF(Loans!L111="","",Loans!L111)</f>
        <v/>
      </c>
      <c r="I111" s="26" t="str">
        <f>IF(Loans!M111="","",Loans!M111)</f>
        <v/>
      </c>
      <c r="J111" s="26" t="str">
        <f>IF(Loans!N111="","",Loans!N111)</f>
        <v/>
      </c>
      <c r="K111" s="26" t="str">
        <f>IF(Loans!O111="","",Loans!O111)</f>
        <v/>
      </c>
      <c r="L111" s="26" t="str">
        <f>IF(Loans!P111="","",Loans!P111)</f>
        <v/>
      </c>
      <c r="M111" s="28">
        <f>IF(Loans!T111="","",Loans!T111)</f>
        <v>0</v>
      </c>
      <c r="N111" s="16">
        <f>IF(Loans!U111="","",Loans!U111)</f>
        <v>0</v>
      </c>
      <c r="O111" s="16">
        <f>IF(Loans!V111="","",Loans!V111)</f>
        <v>0</v>
      </c>
      <c r="P111" s="16">
        <f>IF(Loans!W111="","",Loans!W111)</f>
        <v>0</v>
      </c>
      <c r="Q111" s="16">
        <f>IF(Loans!X111="","",Loans!X111)</f>
        <v>0</v>
      </c>
      <c r="R111" s="16">
        <f>IF(Loans!Y111="","",Loans!Y111)</f>
        <v>0</v>
      </c>
      <c r="S111" s="9"/>
      <c r="T111" s="9"/>
      <c r="U111" s="9"/>
      <c r="V111" s="9"/>
      <c r="W111" s="9"/>
    </row>
  </sheetData>
  <mergeCells count="5">
    <mergeCell ref="A5:W5"/>
    <mergeCell ref="A1:W1"/>
    <mergeCell ref="A2:W2"/>
    <mergeCell ref="A3:W3"/>
    <mergeCell ref="A4:W4"/>
  </mergeCells>
  <phoneticPr fontId="0" type="noConversion"/>
  <printOptions gridLines="1"/>
  <pageMargins left="0.25" right="0.25" top="0.75" bottom="0.75" header="0.5" footer="0.5"/>
  <pageSetup scale="60" pageOrder="overThenDown" orientation="landscape" horizontalDpi="4294967295" verticalDpi="0" r:id="rId1"/>
  <headerFooter alignWithMargins="0">
    <oddFooter>&amp;L&amp;8&amp;F&amp;C&amp;8&amp;P&amp;R&amp;8&amp;D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79"/>
  <sheetViews>
    <sheetView workbookViewId="0">
      <selection activeCell="B28" sqref="B28"/>
    </sheetView>
  </sheetViews>
  <sheetFormatPr defaultRowHeight="12.75" x14ac:dyDescent="0.2"/>
  <cols>
    <col min="1" max="1" width="34.28515625" customWidth="1"/>
    <col min="2" max="2" width="14.42578125" customWidth="1"/>
    <col min="3" max="3" width="10.7109375" customWidth="1"/>
    <col min="4" max="4" width="3.7109375" customWidth="1"/>
  </cols>
  <sheetData>
    <row r="1" spans="1:3" x14ac:dyDescent="0.2">
      <c r="A1" s="3" t="s">
        <v>267</v>
      </c>
    </row>
    <row r="2" spans="1:3" x14ac:dyDescent="0.2">
      <c r="A2" s="10" t="str">
        <f>IF(Loans!A7="","",Loans!A7)</f>
        <v>DC16</v>
      </c>
      <c r="B2" s="10">
        <f>IF(Loans!B7="","",Loans!B7)</f>
        <v>2019</v>
      </c>
      <c r="C2" s="10" t="str">
        <f>IF(Loans!C7="","",Loans!C7)</f>
        <v>Q1 July-Sept</v>
      </c>
    </row>
    <row r="4" spans="1:3" x14ac:dyDescent="0.2">
      <c r="A4" s="18" t="s">
        <v>268</v>
      </c>
      <c r="B4" s="18" t="s">
        <v>269</v>
      </c>
      <c r="C4" s="19" t="s">
        <v>270</v>
      </c>
    </row>
    <row r="5" spans="1:3" ht="12.95" customHeight="1" x14ac:dyDescent="0.2">
      <c r="A5" s="20" t="s">
        <v>43</v>
      </c>
      <c r="B5" s="21">
        <f>SUMIF(Loans!$K$11:$K$110,A5,Loans!$Y$11:$Y$110)</f>
        <v>0</v>
      </c>
      <c r="C5" s="22">
        <f t="shared" ref="C5:C18" si="0">IF(B5=0,0,B5/B$19)</f>
        <v>0</v>
      </c>
    </row>
    <row r="6" spans="1:3" ht="12.95" customHeight="1" x14ac:dyDescent="0.2">
      <c r="A6" s="20" t="s">
        <v>48</v>
      </c>
      <c r="B6" s="21">
        <f>SUMIF(Loans!$K$11:$K$110,A6,Loans!$Y$11:$Y$110)</f>
        <v>0</v>
      </c>
      <c r="C6" s="22">
        <f t="shared" si="0"/>
        <v>0</v>
      </c>
    </row>
    <row r="7" spans="1:3" ht="12.95" customHeight="1" x14ac:dyDescent="0.2">
      <c r="A7" s="20" t="s">
        <v>53</v>
      </c>
      <c r="B7" s="21">
        <f>SUMIF(Loans!$K$11:$K$110,A7,Loans!$Y$11:$Y$110)</f>
        <v>0</v>
      </c>
      <c r="C7" s="22">
        <f t="shared" si="0"/>
        <v>0</v>
      </c>
    </row>
    <row r="8" spans="1:3" ht="12.95" customHeight="1" x14ac:dyDescent="0.2">
      <c r="A8" s="20" t="s">
        <v>58</v>
      </c>
      <c r="B8" s="21">
        <f>SUMIF(Loans!$K$11:$K$110,A8,Loans!$Y$11:$Y$110)</f>
        <v>0</v>
      </c>
      <c r="C8" s="22">
        <f t="shared" si="0"/>
        <v>0</v>
      </c>
    </row>
    <row r="9" spans="1:3" ht="12.95" customHeight="1" x14ac:dyDescent="0.2">
      <c r="A9" s="20" t="s">
        <v>63</v>
      </c>
      <c r="B9" s="21">
        <f>SUMIF(Loans!$K$11:$K$110,A9,Loans!$Y$11:$Y$110)</f>
        <v>0</v>
      </c>
      <c r="C9" s="22">
        <f t="shared" si="0"/>
        <v>0</v>
      </c>
    </row>
    <row r="10" spans="1:3" ht="12.95" customHeight="1" x14ac:dyDescent="0.2">
      <c r="A10" s="20" t="s">
        <v>67</v>
      </c>
      <c r="B10" s="21">
        <f>SUMIF(Loans!$K$11:$K$110,A10,Loans!$Y$11:$Y$110)</f>
        <v>0</v>
      </c>
      <c r="C10" s="22">
        <f t="shared" si="0"/>
        <v>0</v>
      </c>
    </row>
    <row r="11" spans="1:3" ht="12.95" customHeight="1" x14ac:dyDescent="0.2">
      <c r="A11" s="20" t="s">
        <v>71</v>
      </c>
      <c r="B11" s="21">
        <f>SUMIF(Loans!$K$11:$K$110,A11,Loans!$Y$11:$Y$110)</f>
        <v>0</v>
      </c>
      <c r="C11" s="22">
        <f t="shared" si="0"/>
        <v>0</v>
      </c>
    </row>
    <row r="12" spans="1:3" ht="12.95" customHeight="1" x14ac:dyDescent="0.2">
      <c r="A12" s="20" t="s">
        <v>73</v>
      </c>
      <c r="B12" s="21">
        <f>SUMIF(Loans!$K$11:$K$110,A12,Loans!$Y$11:$Y$110)</f>
        <v>0</v>
      </c>
      <c r="C12" s="22">
        <f t="shared" si="0"/>
        <v>0</v>
      </c>
    </row>
    <row r="13" spans="1:3" ht="12.95" customHeight="1" x14ac:dyDescent="0.2">
      <c r="A13" s="20" t="s">
        <v>75</v>
      </c>
      <c r="B13" s="21">
        <f>SUMIF(Loans!$K$11:$K$110,A13,Loans!$Y$11:$Y$110)</f>
        <v>0</v>
      </c>
      <c r="C13" s="22">
        <f t="shared" si="0"/>
        <v>0</v>
      </c>
    </row>
    <row r="14" spans="1:3" ht="12.95" customHeight="1" x14ac:dyDescent="0.2">
      <c r="A14" s="20" t="s">
        <v>77</v>
      </c>
      <c r="B14" s="21">
        <f>SUMIF(Loans!$K$11:$K$110,A14,Loans!$Y$11:$Y$110)</f>
        <v>0</v>
      </c>
      <c r="C14" s="22">
        <f t="shared" si="0"/>
        <v>0</v>
      </c>
    </row>
    <row r="15" spans="1:3" ht="12.95" customHeight="1" x14ac:dyDescent="0.2">
      <c r="A15" s="20" t="s">
        <v>79</v>
      </c>
      <c r="B15" s="21">
        <f>SUMIF(Loans!$K$11:$K$110,A15,Loans!$Y$11:$Y$110)</f>
        <v>0</v>
      </c>
      <c r="C15" s="22">
        <f t="shared" si="0"/>
        <v>0</v>
      </c>
    </row>
    <row r="16" spans="1:3" ht="12.95" customHeight="1" x14ac:dyDescent="0.2">
      <c r="A16" s="20" t="s">
        <v>81</v>
      </c>
      <c r="B16" s="21">
        <f>SUMIF(Loans!$K$11:$K$110,A16,Loans!$Y$11:$Y$110)</f>
        <v>0</v>
      </c>
      <c r="C16" s="22">
        <f t="shared" si="0"/>
        <v>0</v>
      </c>
    </row>
    <row r="17" spans="1:3" ht="12.95" customHeight="1" x14ac:dyDescent="0.2">
      <c r="A17" s="20" t="s">
        <v>83</v>
      </c>
      <c r="B17" s="21">
        <f>SUMIF(Loans!$K$11:$K$110,A17,Loans!$Y$11:$Y$110)</f>
        <v>0</v>
      </c>
      <c r="C17" s="22">
        <f t="shared" si="0"/>
        <v>0</v>
      </c>
    </row>
    <row r="18" spans="1:3" ht="12.95" customHeight="1" x14ac:dyDescent="0.2">
      <c r="A18" s="20" t="s">
        <v>84</v>
      </c>
      <c r="B18" s="21">
        <f>SUMIF(Loans!$K$11:$K$110,A18,Loans!$Y$11:$Y$110)</f>
        <v>0</v>
      </c>
      <c r="C18" s="22">
        <f t="shared" si="0"/>
        <v>0</v>
      </c>
    </row>
    <row r="19" spans="1:3" x14ac:dyDescent="0.2">
      <c r="A19" s="23" t="s">
        <v>271</v>
      </c>
      <c r="B19" s="24">
        <f>SUM(B5:B18)</f>
        <v>0</v>
      </c>
      <c r="C19" s="25">
        <f>SUM(C5:C18)</f>
        <v>0</v>
      </c>
    </row>
    <row r="20" spans="1:3" x14ac:dyDescent="0.2">
      <c r="B20" s="2"/>
    </row>
    <row r="21" spans="1:3" x14ac:dyDescent="0.2">
      <c r="B21" s="2"/>
    </row>
    <row r="22" spans="1:3" x14ac:dyDescent="0.2">
      <c r="B22" s="2"/>
    </row>
    <row r="23" spans="1:3" x14ac:dyDescent="0.2">
      <c r="A23" s="18" t="s">
        <v>272</v>
      </c>
      <c r="B23" s="18" t="s">
        <v>269</v>
      </c>
      <c r="C23" s="19" t="s">
        <v>270</v>
      </c>
    </row>
    <row r="24" spans="1:3" x14ac:dyDescent="0.2">
      <c r="A24" s="20" t="s">
        <v>46</v>
      </c>
      <c r="B24" s="21">
        <f>SUMIF(Loans!$N$11:$N$110,A24,Loans!$Y$11:$Y$110)</f>
        <v>0</v>
      </c>
      <c r="C24" s="22">
        <f t="shared" ref="C24:C35" si="1">IF(B24=0,0,B24/B$36)</f>
        <v>0</v>
      </c>
    </row>
    <row r="25" spans="1:3" x14ac:dyDescent="0.2">
      <c r="A25" s="20" t="s">
        <v>51</v>
      </c>
      <c r="B25" s="21">
        <f>SUMIF(Loans!$N$11:$N$110,A25,Loans!$Y$11:$Y$110)</f>
        <v>0</v>
      </c>
      <c r="C25" s="22">
        <f t="shared" si="1"/>
        <v>0</v>
      </c>
    </row>
    <row r="26" spans="1:3" x14ac:dyDescent="0.2">
      <c r="A26" s="20" t="s">
        <v>56</v>
      </c>
      <c r="B26" s="21">
        <f>SUMIF(Loans!$N$11:$N$110,A26,Loans!$Y$11:$Y$110)</f>
        <v>0</v>
      </c>
      <c r="C26" s="22">
        <f t="shared" si="1"/>
        <v>0</v>
      </c>
    </row>
    <row r="27" spans="1:3" x14ac:dyDescent="0.2">
      <c r="A27" s="20" t="s">
        <v>61</v>
      </c>
      <c r="B27" s="21">
        <f>SUMIF(Loans!$N$11:$N$110,A27,Loans!$Y$11:$Y$110)</f>
        <v>0</v>
      </c>
      <c r="C27" s="22">
        <f t="shared" si="1"/>
        <v>0</v>
      </c>
    </row>
    <row r="28" spans="1:3" x14ac:dyDescent="0.2">
      <c r="A28" s="20" t="s">
        <v>65</v>
      </c>
      <c r="B28" s="21">
        <f>SUMIF(Loans!$N$11:$N$110,A28,Loans!$Y$11:$Y$110)</f>
        <v>0</v>
      </c>
      <c r="C28" s="22">
        <f t="shared" si="1"/>
        <v>0</v>
      </c>
    </row>
    <row r="29" spans="1:3" x14ac:dyDescent="0.2">
      <c r="A29" s="20" t="s">
        <v>69</v>
      </c>
      <c r="B29" s="21">
        <f>SUMIF(Loans!$N$11:$N$110,A29,Loans!$Y$11:$Y$110)</f>
        <v>0</v>
      </c>
      <c r="C29" s="22">
        <f t="shared" si="1"/>
        <v>0</v>
      </c>
    </row>
    <row r="30" spans="1:3" x14ac:dyDescent="0.2">
      <c r="A30" s="20" t="s">
        <v>72</v>
      </c>
      <c r="B30" s="21">
        <f>SUMIF(Loans!$N$11:$N$110,A30,Loans!$Y$11:$Y$110)</f>
        <v>0</v>
      </c>
      <c r="C30" s="22">
        <f t="shared" si="1"/>
        <v>0</v>
      </c>
    </row>
    <row r="31" spans="1:3" x14ac:dyDescent="0.2">
      <c r="A31" s="20" t="s">
        <v>74</v>
      </c>
      <c r="B31" s="21">
        <f>SUMIF(Loans!$N$11:$N$110,A31,Loans!$Y$11:$Y$110)</f>
        <v>0</v>
      </c>
      <c r="C31" s="22">
        <f t="shared" si="1"/>
        <v>0</v>
      </c>
    </row>
    <row r="32" spans="1:3" x14ac:dyDescent="0.2">
      <c r="A32" s="20" t="s">
        <v>76</v>
      </c>
      <c r="B32" s="21">
        <f>SUMIF(Loans!$N$11:$N$110,A32,Loans!$Y$11:$Y$110)</f>
        <v>0</v>
      </c>
      <c r="C32" s="22">
        <f t="shared" si="1"/>
        <v>0</v>
      </c>
    </row>
    <row r="33" spans="1:3" x14ac:dyDescent="0.2">
      <c r="A33" s="20" t="s">
        <v>78</v>
      </c>
      <c r="B33" s="21">
        <f>SUMIF(Loans!$N$11:$N$110,A33,Loans!$Y$11:$Y$110)</f>
        <v>0</v>
      </c>
      <c r="C33" s="22">
        <f t="shared" si="1"/>
        <v>0</v>
      </c>
    </row>
    <row r="34" spans="1:3" x14ac:dyDescent="0.2">
      <c r="A34" s="20" t="s">
        <v>80</v>
      </c>
      <c r="B34" s="21">
        <f>SUMIF(Loans!$N$11:$N$110,A34,Loans!$Y$11:$Y$110)</f>
        <v>0</v>
      </c>
      <c r="C34" s="22">
        <f t="shared" si="1"/>
        <v>0</v>
      </c>
    </row>
    <row r="35" spans="1:3" x14ac:dyDescent="0.2">
      <c r="A35" s="20" t="s">
        <v>82</v>
      </c>
      <c r="B35" s="21">
        <f>SUMIF(Loans!$N$11:$N$110,A35,Loans!$Y$11:$Y$110)</f>
        <v>0</v>
      </c>
      <c r="C35" s="22">
        <f t="shared" si="1"/>
        <v>0</v>
      </c>
    </row>
    <row r="36" spans="1:3" x14ac:dyDescent="0.2">
      <c r="A36" s="23" t="s">
        <v>271</v>
      </c>
      <c r="B36" s="24">
        <f>SUM(B24:B35)</f>
        <v>0</v>
      </c>
      <c r="C36" s="25">
        <f>SUM(C24:C35)</f>
        <v>0</v>
      </c>
    </row>
    <row r="37" spans="1:3" x14ac:dyDescent="0.2">
      <c r="B37" s="2"/>
    </row>
    <row r="38" spans="1:3" x14ac:dyDescent="0.2">
      <c r="B38" s="2"/>
    </row>
    <row r="39" spans="1:3" x14ac:dyDescent="0.2">
      <c r="B39" s="2"/>
    </row>
    <row r="40" spans="1:3" x14ac:dyDescent="0.2">
      <c r="B40" s="2"/>
    </row>
    <row r="41" spans="1:3" x14ac:dyDescent="0.2">
      <c r="B41" s="2"/>
    </row>
    <row r="42" spans="1:3" x14ac:dyDescent="0.2">
      <c r="B42" s="2"/>
    </row>
    <row r="43" spans="1:3" x14ac:dyDescent="0.2">
      <c r="A43" s="18" t="s">
        <v>273</v>
      </c>
      <c r="B43" s="18" t="s">
        <v>269</v>
      </c>
      <c r="C43" s="19" t="s">
        <v>270</v>
      </c>
    </row>
    <row r="44" spans="1:3" x14ac:dyDescent="0.2">
      <c r="A44" s="20" t="s">
        <v>45</v>
      </c>
      <c r="B44" s="21">
        <f>SUMIF(Loans!$M$11:$M$110,A44,Loans!$Y$11:$Y$110)</f>
        <v>0</v>
      </c>
      <c r="C44" s="22">
        <f t="shared" ref="C44:C49" si="2">IF(B44=0,0,B44/B$50)</f>
        <v>0</v>
      </c>
    </row>
    <row r="45" spans="1:3" x14ac:dyDescent="0.2">
      <c r="A45" s="20" t="s">
        <v>50</v>
      </c>
      <c r="B45" s="21">
        <f>SUMIF(Loans!$M$11:$M$110,A45,Loans!$Y$11:$Y$110)</f>
        <v>0</v>
      </c>
      <c r="C45" s="22">
        <f t="shared" si="2"/>
        <v>0</v>
      </c>
    </row>
    <row r="46" spans="1:3" x14ac:dyDescent="0.2">
      <c r="A46" s="20" t="s">
        <v>55</v>
      </c>
      <c r="B46" s="21">
        <f>SUMIF(Loans!$M$11:$M$110,A46,Loans!$Y$11:$Y$110)</f>
        <v>0</v>
      </c>
      <c r="C46" s="22">
        <f t="shared" si="2"/>
        <v>0</v>
      </c>
    </row>
    <row r="47" spans="1:3" x14ac:dyDescent="0.2">
      <c r="A47" s="20" t="s">
        <v>60</v>
      </c>
      <c r="B47" s="21">
        <f>SUMIF(Loans!$M$11:$M$110,A47,Loans!$Y$11:$Y$110)</f>
        <v>0</v>
      </c>
      <c r="C47" s="22">
        <f t="shared" si="2"/>
        <v>0</v>
      </c>
    </row>
    <row r="48" spans="1:3" x14ac:dyDescent="0.2">
      <c r="A48" s="20" t="s">
        <v>274</v>
      </c>
      <c r="B48" s="21">
        <f>SUMIF(Loans!$M$11:$M$110,A48,Loans!$Y$11:$Y$110)</f>
        <v>0</v>
      </c>
      <c r="C48" s="22">
        <f t="shared" si="2"/>
        <v>0</v>
      </c>
    </row>
    <row r="49" spans="1:3" x14ac:dyDescent="0.2">
      <c r="A49" s="20" t="s">
        <v>68</v>
      </c>
      <c r="B49" s="21">
        <f>SUMIF(Loans!$M$11:$M$110,A49,Loans!$Y$11:$Y$110)</f>
        <v>0</v>
      </c>
      <c r="C49" s="22">
        <f t="shared" si="2"/>
        <v>0</v>
      </c>
    </row>
    <row r="50" spans="1:3" x14ac:dyDescent="0.2">
      <c r="A50" s="23" t="s">
        <v>271</v>
      </c>
      <c r="B50" s="24">
        <f>SUM(B44:B49)</f>
        <v>0</v>
      </c>
      <c r="C50" s="25">
        <f>SUM(C44:C49)</f>
        <v>0</v>
      </c>
    </row>
    <row r="51" spans="1:3" x14ac:dyDescent="0.2">
      <c r="B51" s="2"/>
    </row>
    <row r="52" spans="1:3" x14ac:dyDescent="0.2">
      <c r="B52" s="2"/>
    </row>
    <row r="53" spans="1:3" x14ac:dyDescent="0.2">
      <c r="B53" s="2"/>
    </row>
    <row r="54" spans="1:3" x14ac:dyDescent="0.2">
      <c r="B54" s="2"/>
    </row>
    <row r="55" spans="1:3" x14ac:dyDescent="0.2">
      <c r="B55" s="2"/>
    </row>
    <row r="56" spans="1:3" x14ac:dyDescent="0.2">
      <c r="B56" s="2"/>
    </row>
    <row r="57" spans="1:3" x14ac:dyDescent="0.2">
      <c r="B57" s="2"/>
    </row>
    <row r="58" spans="1:3" x14ac:dyDescent="0.2">
      <c r="B58" s="2"/>
    </row>
    <row r="59" spans="1:3" x14ac:dyDescent="0.2">
      <c r="B59" s="2"/>
    </row>
    <row r="60" spans="1:3" x14ac:dyDescent="0.2">
      <c r="B60" s="2"/>
    </row>
    <row r="61" spans="1:3" x14ac:dyDescent="0.2">
      <c r="B61" s="2"/>
    </row>
    <row r="62" spans="1:3" x14ac:dyDescent="0.2">
      <c r="B62" s="2"/>
    </row>
    <row r="63" spans="1:3" x14ac:dyDescent="0.2">
      <c r="A63" s="18" t="s">
        <v>275</v>
      </c>
      <c r="B63" s="18" t="s">
        <v>269</v>
      </c>
      <c r="C63" s="19" t="s">
        <v>270</v>
      </c>
    </row>
    <row r="64" spans="1:3" x14ac:dyDescent="0.2">
      <c r="A64" s="20" t="s">
        <v>276</v>
      </c>
      <c r="B64" s="21">
        <f>SUMIF(Loans!$L$11:$L$110,A64,Loans!$Y$11:$Y$110)</f>
        <v>0</v>
      </c>
      <c r="C64" s="22">
        <f>IF(B64=0,0,B64/B$68)</f>
        <v>0</v>
      </c>
    </row>
    <row r="65" spans="1:3" x14ac:dyDescent="0.2">
      <c r="A65" s="20" t="s">
        <v>277</v>
      </c>
      <c r="B65" s="21">
        <f>SUMIF(Loans!$L$11:$L$110,A65,Loans!$Y$11:$Y$110)</f>
        <v>0</v>
      </c>
      <c r="C65" s="22">
        <f>IF(B65=0,0,B65/B$68)</f>
        <v>0</v>
      </c>
    </row>
    <row r="66" spans="1:3" x14ac:dyDescent="0.2">
      <c r="A66" s="20" t="s">
        <v>278</v>
      </c>
      <c r="B66" s="21">
        <f>SUMIF(Loans!$L$11:$L$110,A66,Loans!$Y$11:$Y$110)</f>
        <v>0</v>
      </c>
      <c r="C66" s="22">
        <f>IF(B66=0,0,B66/B$68)</f>
        <v>0</v>
      </c>
    </row>
    <row r="67" spans="1:3" x14ac:dyDescent="0.2">
      <c r="A67" s="20" t="s">
        <v>279</v>
      </c>
      <c r="B67" s="21">
        <f>SUMIF(Loans!$L$11:$L$110,A67,Loans!$Y$11:$Y$110)</f>
        <v>0</v>
      </c>
      <c r="C67" s="22">
        <f>IF(B67=0,0,B67/B$68)</f>
        <v>0</v>
      </c>
    </row>
    <row r="68" spans="1:3" x14ac:dyDescent="0.2">
      <c r="A68" s="23" t="s">
        <v>271</v>
      </c>
      <c r="B68" s="24">
        <f>SUM(B64:B67)</f>
        <v>0</v>
      </c>
      <c r="C68" s="25">
        <f>SUM(C64:C67)</f>
        <v>0</v>
      </c>
    </row>
    <row r="69" spans="1:3" x14ac:dyDescent="0.2">
      <c r="B69" s="2"/>
    </row>
    <row r="70" spans="1:3" x14ac:dyDescent="0.2">
      <c r="B70" s="2"/>
    </row>
    <row r="71" spans="1:3" x14ac:dyDescent="0.2">
      <c r="B71" s="2"/>
    </row>
    <row r="72" spans="1:3" x14ac:dyDescent="0.2">
      <c r="B72" s="2"/>
    </row>
    <row r="73" spans="1:3" x14ac:dyDescent="0.2">
      <c r="B73" s="2"/>
    </row>
    <row r="74" spans="1:3" x14ac:dyDescent="0.2">
      <c r="B74" s="2"/>
    </row>
    <row r="75" spans="1:3" x14ac:dyDescent="0.2">
      <c r="B75" s="2"/>
    </row>
    <row r="76" spans="1:3" x14ac:dyDescent="0.2">
      <c r="B76" s="2"/>
    </row>
    <row r="77" spans="1:3" x14ac:dyDescent="0.2">
      <c r="B77" s="2"/>
    </row>
    <row r="78" spans="1:3" x14ac:dyDescent="0.2">
      <c r="B78" s="2"/>
    </row>
    <row r="79" spans="1:3" x14ac:dyDescent="0.2">
      <c r="B79" s="2"/>
    </row>
  </sheetData>
  <phoneticPr fontId="0" type="noConversion"/>
  <pageMargins left="0.4" right="0.45" top="0.48" bottom="0.5" header="0.5" footer="0.5"/>
  <pageSetup orientation="landscape" horizontalDpi="4294967295" verticalDpi="0" r:id="rId1"/>
  <headerFooter alignWithMargins="0"/>
  <rowBreaks count="1" manualBreakCount="1">
    <brk id="4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FBE969D-CDE8-41A1-BB33-0AC946CEBF75}">
  <ds:schemaRefs>
    <ds:schemaRef ds:uri="http://schemas.microsoft.com/sharepoint/v3/contenttype/forms"/>
  </ds:schemaRefs>
</ds:datastoreItem>
</file>

<file path=customXml/itemProps2.xml><?xml version="1.0" encoding="utf-8"?>
<ds:datastoreItem xmlns:ds="http://schemas.openxmlformats.org/officeDocument/2006/customXml" ds:itemID="{2DFB2246-A959-4896-9FAF-E53549142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DC31D1B-245C-4170-869C-E416483863E5}">
  <ds:schemaRefs>
    <ds:schemaRef ds:uri="http://purl.org/dc/dcmitype/"/>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Loans</vt:lpstr>
      <vt:lpstr>Bonds</vt:lpstr>
      <vt:lpstr>Instructions</vt:lpstr>
      <vt:lpstr>Print</vt:lpstr>
      <vt:lpstr>Graphs</vt:lpstr>
      <vt:lpstr>Bonds!Banks</vt:lpstr>
      <vt:lpstr>Banks</vt:lpstr>
      <vt:lpstr>Bonds!Print_Area</vt:lpstr>
      <vt:lpstr>Graphs!Print_Area</vt:lpstr>
      <vt:lpstr>Instructions!Print_Area</vt:lpstr>
      <vt:lpstr>Loans!Print_Area</vt:lpstr>
      <vt:lpstr>Print!Print_Area</vt:lpstr>
      <vt:lpstr>Bonds!Print_Titles</vt:lpstr>
      <vt:lpstr>Loans!Print_Titles</vt:lpstr>
      <vt:lpstr>Print!Print_Titles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Tsholofelo Mokgethi</dc:creator>
  <cp:lastModifiedBy>MMOLAWAG</cp:lastModifiedBy>
  <cp:lastPrinted>2015-04-17T07:02:05Z</cp:lastPrinted>
  <dcterms:created xsi:type="dcterms:W3CDTF">2005-04-05T13:26:29Z</dcterms:created>
  <dcterms:modified xsi:type="dcterms:W3CDTF">2018-10-23T12:46:49Z</dcterms:modified>
</cp:coreProperties>
</file>